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 activeTab="9"/>
  </bookViews>
  <sheets>
    <sheet name="請先看說明" sheetId="1" r:id="rId1"/>
    <sheet name="0207名冊" sheetId="2" state="hidden" r:id="rId2"/>
    <sheet name="工作表二" sheetId="3" state="hidden" r:id="rId3"/>
    <sheet name="7月 " sheetId="4" state="hidden" r:id="rId4"/>
    <sheet name="8月" sheetId="5" state="hidden" r:id="rId5"/>
    <sheet name="9月" sheetId="6" state="hidden" r:id="rId6"/>
    <sheet name="10月" sheetId="7" state="hidden" r:id="rId7"/>
    <sheet name="11月" sheetId="8" state="hidden" r:id="rId8"/>
    <sheet name="12月" sheetId="9" state="hidden" r:id="rId9"/>
    <sheet name="1月" sheetId="10" r:id="rId10"/>
    <sheet name="2月" sheetId="11" r:id="rId11"/>
    <sheet name="3月" sheetId="12" r:id="rId12"/>
    <sheet name="4月" sheetId="13" r:id="rId13"/>
    <sheet name="5月" sheetId="14" r:id="rId14"/>
    <sheet name="6月" sheetId="15" r:id="rId15"/>
  </sheets>
  <definedNames>
    <definedName name="_xlnm._FilterDatabase" localSheetId="1" hidden="1">'0207名冊'!$A$1:$J$1702</definedName>
    <definedName name="_xlnm._FilterDatabase" localSheetId="3" hidden="1">'7月 '!$A$11:$AR$18</definedName>
    <definedName name="Z_071839B6_5A4D_4F07_907A_852BD60E933D_.wvu.FilterData" localSheetId="1" hidden="1">'0207名冊'!$B$1:$E$1445</definedName>
    <definedName name="Z_071839B6_5A4D_4F07_907A_852BD60E933D_.wvu.FilterData" localSheetId="3" hidden="1">'7月 '!$A$11:$AR$18</definedName>
    <definedName name="Z_CFD8902B_F2BF_4484_8799_FDA010BE9EF6_.wvu.FilterData" localSheetId="1" hidden="1">'0207名冊'!$B$1:$E$1147</definedName>
  </definedNames>
  <calcPr calcId="144525"/>
</workbook>
</file>

<file path=xl/sharedStrings.xml><?xml version="1.0" encoding="utf-8"?>
<sst xmlns="http://schemas.openxmlformats.org/spreadsheetml/2006/main" count="1863">
  <si>
    <t>表格不夠時如何增加</t>
  </si>
  <si>
    <r>
      <rPr>
        <sz val="14"/>
        <color indexed="8"/>
        <rFont val="微軟正黑體"/>
        <charset val="136"/>
      </rPr>
      <t>步驟 1   選取所需欄位數目 (</t>
    </r>
    <r>
      <rPr>
        <b/>
        <sz val="14"/>
        <color indexed="10"/>
        <rFont val="微軟正黑體"/>
        <charset val="136"/>
      </rPr>
      <t>直接點選左邊這排數字</t>
    </r>
    <r>
      <rPr>
        <sz val="14"/>
        <color indexed="8"/>
        <rFont val="微軟正黑體"/>
        <charset val="136"/>
      </rPr>
      <t>) → 右鍵 『複製』</t>
    </r>
  </si>
  <si>
    <r>
      <rPr>
        <sz val="14"/>
        <color indexed="8"/>
        <rFont val="微軟正黑體"/>
        <charset val="136"/>
      </rPr>
      <t xml:space="preserve">步驟 2   直接在數字上按右鍵 → 選擇 </t>
    </r>
    <r>
      <rPr>
        <b/>
        <sz val="14"/>
        <color indexed="10"/>
        <rFont val="微軟正黑體"/>
        <charset val="136"/>
      </rPr>
      <t>『插入複製的儲存格』</t>
    </r>
    <r>
      <rPr>
        <sz val="14"/>
        <rFont val="微軟正黑體"/>
        <charset val="136"/>
      </rPr>
      <t>，公式就不會因為複製而消失</t>
    </r>
  </si>
  <si>
    <t>輔助</t>
  </si>
  <si>
    <t>編號</t>
  </si>
  <si>
    <t>分會名稱</t>
  </si>
  <si>
    <t>姓名</t>
  </si>
  <si>
    <t>會員編號</t>
  </si>
  <si>
    <t>01</t>
  </si>
  <si>
    <t>彰化縣</t>
  </si>
  <si>
    <t>陳景亮</t>
  </si>
  <si>
    <t>黃銘模</t>
  </si>
  <si>
    <t>林東利</t>
  </si>
  <si>
    <t>許水木</t>
  </si>
  <si>
    <t xml:space="preserve">施教寅 </t>
  </si>
  <si>
    <t>阮金墉</t>
  </si>
  <si>
    <t>黃美英</t>
  </si>
  <si>
    <t>林明賢</t>
  </si>
  <si>
    <t>陳錦昌</t>
  </si>
  <si>
    <t>白煌銘</t>
  </si>
  <si>
    <t>李國正</t>
  </si>
  <si>
    <t>蔡建利</t>
  </si>
  <si>
    <t>游彥倫</t>
  </si>
  <si>
    <t>彭佳穎</t>
  </si>
  <si>
    <t>鍾傑名</t>
  </si>
  <si>
    <t>賴冠華</t>
  </si>
  <si>
    <t>鄭全興</t>
  </si>
  <si>
    <t>吳秋蓉</t>
  </si>
  <si>
    <t>徐長圓</t>
  </si>
  <si>
    <t>02</t>
  </si>
  <si>
    <t>彰化中央</t>
  </si>
  <si>
    <t>張金明</t>
  </si>
  <si>
    <t>陳秋雄</t>
  </si>
  <si>
    <t>陳宗教</t>
  </si>
  <si>
    <t>周永田</t>
  </si>
  <si>
    <t>莊天島</t>
  </si>
  <si>
    <t>黃明和</t>
  </si>
  <si>
    <t>李石旺</t>
  </si>
  <si>
    <t>廖火明</t>
  </si>
  <si>
    <t>劉清波</t>
  </si>
  <si>
    <t>許錦明</t>
  </si>
  <si>
    <t>曾紋輝</t>
  </si>
  <si>
    <t>王水河</t>
  </si>
  <si>
    <t>魏彬洲</t>
  </si>
  <si>
    <t>吳英鴻</t>
  </si>
  <si>
    <t>周秀雲</t>
  </si>
  <si>
    <t>陳劉碧鶴</t>
  </si>
  <si>
    <t>黃李鬆</t>
  </si>
  <si>
    <t>林永河</t>
  </si>
  <si>
    <t>劉阿春</t>
  </si>
  <si>
    <t>賴敏雄</t>
  </si>
  <si>
    <t>曹洪金花</t>
  </si>
  <si>
    <t>謝耀堂</t>
  </si>
  <si>
    <t>曾藍慧</t>
  </si>
  <si>
    <t>張正芬</t>
  </si>
  <si>
    <t>張麗芳</t>
  </si>
  <si>
    <t>黃美鈴</t>
  </si>
  <si>
    <t>黃李秋梅</t>
  </si>
  <si>
    <t>周采蓉</t>
  </si>
  <si>
    <t>韓德生</t>
  </si>
  <si>
    <t>吳秋逸</t>
  </si>
  <si>
    <t>林世賢</t>
  </si>
  <si>
    <t>葉明圓</t>
  </si>
  <si>
    <t>許奇逢</t>
  </si>
  <si>
    <t>03</t>
  </si>
  <si>
    <t>彰化西北</t>
  </si>
  <si>
    <t>張銘洋</t>
  </si>
  <si>
    <t>張榮輝</t>
  </si>
  <si>
    <t>陳孟圭</t>
  </si>
  <si>
    <t>何有明</t>
  </si>
  <si>
    <t>黃河霖</t>
  </si>
  <si>
    <t>柯金發</t>
  </si>
  <si>
    <t>林杏回</t>
  </si>
  <si>
    <t>林崑輝</t>
  </si>
  <si>
    <t>林進耀</t>
  </si>
  <si>
    <t>蔡俊彥</t>
  </si>
  <si>
    <t>曾秉爵</t>
  </si>
  <si>
    <t>楊登元</t>
  </si>
  <si>
    <t>葉瑞慶</t>
  </si>
  <si>
    <t>左正麒</t>
  </si>
  <si>
    <t xml:space="preserve">許 連益 </t>
  </si>
  <si>
    <t>李明福</t>
  </si>
  <si>
    <t>蔡昇發</t>
  </si>
  <si>
    <t>鄭國光</t>
  </si>
  <si>
    <t>謝世明</t>
  </si>
  <si>
    <t>陳正龍</t>
  </si>
  <si>
    <t>陳宣佑</t>
  </si>
  <si>
    <t>林百宗</t>
  </si>
  <si>
    <t>尤梓熏</t>
  </si>
  <si>
    <t>吳豐宇</t>
  </si>
  <si>
    <t>吳昭揚</t>
  </si>
  <si>
    <t>白慶成</t>
  </si>
  <si>
    <t>04</t>
  </si>
  <si>
    <t>和美</t>
  </si>
  <si>
    <t>陳錦生</t>
  </si>
  <si>
    <t>鄭高彬</t>
  </si>
  <si>
    <t>邱正鐘</t>
  </si>
  <si>
    <t>洪成德</t>
  </si>
  <si>
    <t>洪益豐</t>
  </si>
  <si>
    <t>謝百鍊</t>
  </si>
  <si>
    <t>謝式穀</t>
  </si>
  <si>
    <t>謝鴻模</t>
  </si>
  <si>
    <t>謝文忠</t>
  </si>
  <si>
    <t>黃耀賢</t>
  </si>
  <si>
    <t>黃智儒</t>
  </si>
  <si>
    <t>洪管</t>
  </si>
  <si>
    <t>黃連烽</t>
  </si>
  <si>
    <t>郭德勝</t>
  </si>
  <si>
    <t>李春生</t>
  </si>
  <si>
    <t>林漢川</t>
  </si>
  <si>
    <t>林錦盛</t>
  </si>
  <si>
    <t>蔡武吉</t>
  </si>
  <si>
    <t>蔡國彬</t>
  </si>
  <si>
    <t>蔡政龍</t>
  </si>
  <si>
    <t>王文雄</t>
  </si>
  <si>
    <t>王鴻輝</t>
  </si>
  <si>
    <t>王西河</t>
  </si>
  <si>
    <t>吳春吉</t>
  </si>
  <si>
    <t>吳吉峯</t>
  </si>
  <si>
    <t>吳榮福</t>
  </si>
  <si>
    <t>葉有晉</t>
  </si>
  <si>
    <t>楊楷生</t>
  </si>
  <si>
    <t>邱春龍</t>
  </si>
  <si>
    <t>李增福</t>
  </si>
  <si>
    <t>李永豐</t>
  </si>
  <si>
    <t>黃瑞烈</t>
  </si>
  <si>
    <t>黃百全</t>
  </si>
  <si>
    <t>柯清露</t>
  </si>
  <si>
    <t>卓錫禎</t>
  </si>
  <si>
    <t>李家成</t>
  </si>
  <si>
    <t>尤敏隆</t>
  </si>
  <si>
    <t>翁志強</t>
  </si>
  <si>
    <t>王仁志</t>
  </si>
  <si>
    <t>陳春祥</t>
  </si>
  <si>
    <t>謝色賓</t>
  </si>
  <si>
    <t>陳錦村</t>
  </si>
  <si>
    <t>黃丁燦</t>
  </si>
  <si>
    <t>黃世樣</t>
  </si>
  <si>
    <t>蔡熾陽</t>
  </si>
  <si>
    <t>王立成</t>
  </si>
  <si>
    <t>謝進益</t>
  </si>
  <si>
    <t>高金波</t>
  </si>
  <si>
    <t>高嘉斌</t>
  </si>
  <si>
    <t>楊瑞勳</t>
  </si>
  <si>
    <t>吳榮松</t>
  </si>
  <si>
    <t>黃清輝</t>
  </si>
  <si>
    <t>黃文彥</t>
  </si>
  <si>
    <t>蔡逸誠</t>
  </si>
  <si>
    <t>蔡宏鑫</t>
  </si>
  <si>
    <t>宋國論</t>
  </si>
  <si>
    <t>陳有利</t>
  </si>
  <si>
    <t>林建宏</t>
  </si>
  <si>
    <t>劉吉峯</t>
  </si>
  <si>
    <t>葉達利</t>
  </si>
  <si>
    <t>05</t>
  </si>
  <si>
    <t>大彰</t>
  </si>
  <si>
    <t>陳尊從</t>
  </si>
  <si>
    <t>陳賜安</t>
  </si>
  <si>
    <t>陳主誠</t>
  </si>
  <si>
    <t>卓震柎</t>
  </si>
  <si>
    <t>胡耀宗</t>
  </si>
  <si>
    <t>黃奇勤</t>
  </si>
  <si>
    <t>黃文秋</t>
  </si>
  <si>
    <t>柯重卿</t>
  </si>
  <si>
    <t>林資彬</t>
  </si>
  <si>
    <t>施坤山</t>
  </si>
  <si>
    <t>蔡鴻儒</t>
  </si>
  <si>
    <t>蔡均助</t>
  </si>
  <si>
    <t>王永欽</t>
  </si>
  <si>
    <t>王瑞峰</t>
  </si>
  <si>
    <t>林坤燦</t>
  </si>
  <si>
    <t>王春輝</t>
  </si>
  <si>
    <t>李宜達</t>
  </si>
  <si>
    <t>黃培書</t>
  </si>
  <si>
    <t>張文昌</t>
  </si>
  <si>
    <t>陳明見</t>
  </si>
  <si>
    <t xml:space="preserve">張明宗 </t>
  </si>
  <si>
    <t>施議煌</t>
  </si>
  <si>
    <t>謝進昜</t>
  </si>
  <si>
    <t>黃柏蒼</t>
  </si>
  <si>
    <t>陳英源</t>
  </si>
  <si>
    <t>許書勝</t>
  </si>
  <si>
    <t>黃錦坤</t>
  </si>
  <si>
    <t>劉秋林</t>
  </si>
  <si>
    <t>謝忠哲</t>
  </si>
  <si>
    <t>卓賢祿</t>
  </si>
  <si>
    <t>林義順</t>
  </si>
  <si>
    <t>林明輝</t>
  </si>
  <si>
    <t>李昭德</t>
  </si>
  <si>
    <t>鄭煜元</t>
  </si>
  <si>
    <t>蔡政恩</t>
  </si>
  <si>
    <t>靳志華</t>
  </si>
  <si>
    <t>林清榮</t>
  </si>
  <si>
    <t>許世俊</t>
  </si>
  <si>
    <t>蔡豐合</t>
  </si>
  <si>
    <t>楊勝傑</t>
  </si>
  <si>
    <t>何家鴻</t>
  </si>
  <si>
    <t>黃國哲</t>
  </si>
  <si>
    <t>林郁展</t>
  </si>
  <si>
    <t>許立德</t>
  </si>
  <si>
    <t>蘇健彰</t>
  </si>
  <si>
    <t>邱俊榮</t>
  </si>
  <si>
    <t>蔡進發</t>
  </si>
  <si>
    <t>吳登軒</t>
  </si>
  <si>
    <t>梁進興</t>
  </si>
  <si>
    <t>06</t>
  </si>
  <si>
    <t>彰工</t>
  </si>
  <si>
    <t>張經國</t>
  </si>
  <si>
    <t>陳聰浪</t>
  </si>
  <si>
    <t>江達隆</t>
  </si>
  <si>
    <t>蕭榮茂</t>
  </si>
  <si>
    <t>胡崇頃</t>
  </si>
  <si>
    <t>黃俊雄</t>
  </si>
  <si>
    <t>柯煚嵐</t>
  </si>
  <si>
    <t>李存業</t>
  </si>
  <si>
    <t>廖登坤</t>
  </si>
  <si>
    <t>林子良</t>
  </si>
  <si>
    <t>許義明</t>
  </si>
  <si>
    <t>楊繼勳</t>
  </si>
  <si>
    <t>楊昌宏</t>
  </si>
  <si>
    <t>雲鴻基</t>
  </si>
  <si>
    <t>何源成</t>
  </si>
  <si>
    <t>陳繁興</t>
  </si>
  <si>
    <t>陳錫堯</t>
  </si>
  <si>
    <t>柯彬發</t>
  </si>
  <si>
    <t>石文傑</t>
  </si>
  <si>
    <t>王金英</t>
  </si>
  <si>
    <t>何建昌</t>
  </si>
  <si>
    <t>陳聰林</t>
  </si>
  <si>
    <t>詹元隆</t>
  </si>
  <si>
    <t>陳偉男</t>
  </si>
  <si>
    <t>游金松</t>
  </si>
  <si>
    <t xml:space="preserve"> 陳春宏</t>
  </si>
  <si>
    <t>陳良瑞</t>
  </si>
  <si>
    <t>林澤民</t>
  </si>
  <si>
    <t>李俊德</t>
  </si>
  <si>
    <t>尤國誠</t>
  </si>
  <si>
    <t>陳文彬</t>
  </si>
  <si>
    <t>張國揚</t>
  </si>
  <si>
    <t>陳國竣</t>
  </si>
  <si>
    <t>陳川欽</t>
  </si>
  <si>
    <t>施仁傑</t>
  </si>
  <si>
    <t>林昱成</t>
  </si>
  <si>
    <t>許書讀</t>
  </si>
  <si>
    <t>錢廷凱</t>
  </si>
  <si>
    <t>莊旭清</t>
  </si>
  <si>
    <t>邱建富</t>
  </si>
  <si>
    <t>何張阿耳</t>
  </si>
  <si>
    <t>何皇德</t>
  </si>
  <si>
    <t>何佑德</t>
  </si>
  <si>
    <t>蔡家榛</t>
  </si>
  <si>
    <t>07</t>
  </si>
  <si>
    <t>鹿港</t>
  </si>
  <si>
    <t>陳秋霖</t>
  </si>
  <si>
    <t>蔣輝榮</t>
  </si>
  <si>
    <t>徐永祥</t>
  </si>
  <si>
    <t>黃鍵璋</t>
  </si>
  <si>
    <t>粘仁德</t>
  </si>
  <si>
    <t>粘安溪</t>
  </si>
  <si>
    <t>許真榮</t>
  </si>
  <si>
    <t>施全鑫</t>
  </si>
  <si>
    <t>蔡錫坤</t>
  </si>
  <si>
    <t>吳肇基</t>
  </si>
  <si>
    <t>楊嘉雄</t>
  </si>
  <si>
    <t>許秋貴</t>
  </si>
  <si>
    <t>陳俊銘</t>
  </si>
  <si>
    <t>郭德發</t>
  </si>
  <si>
    <t>洪能坤</t>
  </si>
  <si>
    <t>許文聰</t>
  </si>
  <si>
    <t>顏東福</t>
  </si>
  <si>
    <t>張裕政</t>
  </si>
  <si>
    <t>尤祖仁</t>
  </si>
  <si>
    <t>林傳入</t>
  </si>
  <si>
    <t>洪旭銘</t>
  </si>
  <si>
    <t>許金民</t>
  </si>
  <si>
    <t>陳德智</t>
  </si>
  <si>
    <t>粘慶霖</t>
  </si>
  <si>
    <t>許樹林</t>
  </si>
  <si>
    <t>楊聖展</t>
  </si>
  <si>
    <t>廖榆名</t>
  </si>
  <si>
    <t>粘家鋮</t>
  </si>
  <si>
    <t>洪鈺翔</t>
  </si>
  <si>
    <t>許志東</t>
  </si>
  <si>
    <t>尤東霖</t>
  </si>
  <si>
    <t>呂淳德</t>
  </si>
  <si>
    <t>黃俊源</t>
  </si>
  <si>
    <t>李朝暘</t>
  </si>
  <si>
    <t>吳火明</t>
  </si>
  <si>
    <t>林世榮</t>
  </si>
  <si>
    <t>黃昱林</t>
  </si>
  <si>
    <t>吳炳源</t>
  </si>
  <si>
    <t>陳錫南</t>
  </si>
  <si>
    <t>陳裕隆</t>
  </si>
  <si>
    <t>陳正義</t>
  </si>
  <si>
    <t>陳志郎</t>
  </si>
  <si>
    <t>張吉源</t>
  </si>
  <si>
    <t>楊漢銘</t>
  </si>
  <si>
    <t>黃富貴</t>
  </si>
  <si>
    <t>詹金停</t>
  </si>
  <si>
    <t>黃椿輝</t>
  </si>
  <si>
    <t>08</t>
  </si>
  <si>
    <t>八卦山</t>
  </si>
  <si>
    <t>林滄敏</t>
  </si>
  <si>
    <t>蘇副賓</t>
  </si>
  <si>
    <t>陳碧華</t>
  </si>
  <si>
    <t>趙皇式</t>
  </si>
  <si>
    <t>許秀英</t>
  </si>
  <si>
    <t>陳錫勳</t>
  </si>
  <si>
    <t>陳良宇</t>
  </si>
  <si>
    <t>曾柏彥</t>
  </si>
  <si>
    <t>林志憲</t>
  </si>
  <si>
    <t>洪孟易</t>
  </si>
  <si>
    <t>黄崇毓</t>
  </si>
  <si>
    <t>吳舒倢</t>
  </si>
  <si>
    <t>林順德</t>
  </si>
  <si>
    <t>王明華</t>
  </si>
  <si>
    <t>吳進江</t>
  </si>
  <si>
    <t>09</t>
  </si>
  <si>
    <t>彰美</t>
  </si>
  <si>
    <t>陳麗美</t>
  </si>
  <si>
    <t>莊麗美</t>
  </si>
  <si>
    <t>黃清屏</t>
  </si>
  <si>
    <t>施黃麗英</t>
  </si>
  <si>
    <t>黃陳尊女</t>
  </si>
  <si>
    <t>蔡許秀枝</t>
  </si>
  <si>
    <t>吳淑敏</t>
  </si>
  <si>
    <t>吳秀子</t>
  </si>
  <si>
    <t>陳沈仁愛</t>
  </si>
  <si>
    <t>李育靜</t>
  </si>
  <si>
    <t>黃于芳</t>
  </si>
  <si>
    <t>楊惠淳</t>
  </si>
  <si>
    <t>范志禧</t>
  </si>
  <si>
    <t>楊冠英</t>
  </si>
  <si>
    <t>陳建彰</t>
  </si>
  <si>
    <t>李英英</t>
  </si>
  <si>
    <t>蕭是程</t>
  </si>
  <si>
    <t>陳杰</t>
  </si>
  <si>
    <t>賴協成</t>
  </si>
  <si>
    <t>黃芳芳</t>
  </si>
  <si>
    <t>10</t>
  </si>
  <si>
    <t>彰商</t>
  </si>
  <si>
    <t>陳朝雄</t>
  </si>
  <si>
    <t>鄭紹雄</t>
  </si>
  <si>
    <t>謝瑞源</t>
  </si>
  <si>
    <t>許清仁</t>
  </si>
  <si>
    <t>鐘連在</t>
  </si>
  <si>
    <t>蔣文議</t>
  </si>
  <si>
    <t>柯松吉</t>
  </si>
  <si>
    <t>賴耀裕</t>
  </si>
  <si>
    <t>李金科</t>
  </si>
  <si>
    <t>施教文</t>
  </si>
  <si>
    <t>吳金福</t>
  </si>
  <si>
    <t>楊忠成</t>
  </si>
  <si>
    <t>葉明田</t>
  </si>
  <si>
    <t>游正治</t>
  </si>
  <si>
    <t>張正雄</t>
  </si>
  <si>
    <t>蔡耀南</t>
  </si>
  <si>
    <t>李俊六</t>
  </si>
  <si>
    <t>蕭大富</t>
  </si>
  <si>
    <t>張杜境</t>
  </si>
  <si>
    <t>章政城</t>
  </si>
  <si>
    <t>尤振聲</t>
  </si>
  <si>
    <t>施楠烑</t>
  </si>
  <si>
    <t>黃祿財</t>
  </si>
  <si>
    <t>沈榮献</t>
  </si>
  <si>
    <t>莊敏汎</t>
  </si>
  <si>
    <t>林溪仁</t>
  </si>
  <si>
    <t>呂文政</t>
  </si>
  <si>
    <t>蔡震亮</t>
  </si>
  <si>
    <t>李孟峰</t>
  </si>
  <si>
    <t>林木榮</t>
  </si>
  <si>
    <t>蔡博任</t>
  </si>
  <si>
    <t>陳勝雄</t>
  </si>
  <si>
    <t>薛志彬</t>
  </si>
  <si>
    <t>陳明仁</t>
  </si>
  <si>
    <t>何志興</t>
  </si>
  <si>
    <t>徐正義</t>
  </si>
  <si>
    <t>洪雲寬</t>
  </si>
  <si>
    <t>劉炤雄</t>
  </si>
  <si>
    <t>王火塗</t>
  </si>
  <si>
    <t>鄭昭良</t>
  </si>
  <si>
    <t>王瑞顯</t>
  </si>
  <si>
    <t>許壬齊</t>
  </si>
  <si>
    <t>許順豐</t>
  </si>
  <si>
    <t>葉賢煌</t>
  </si>
  <si>
    <t>李文欽</t>
  </si>
  <si>
    <t>林修賢</t>
  </si>
  <si>
    <t>楊國珍</t>
  </si>
  <si>
    <t>陳志名</t>
  </si>
  <si>
    <t>蔡志旺</t>
  </si>
  <si>
    <t>粘培燻</t>
  </si>
  <si>
    <t>11</t>
  </si>
  <si>
    <t>彰化成功</t>
  </si>
  <si>
    <t>陳寶妹</t>
  </si>
  <si>
    <t>何珮琳</t>
  </si>
  <si>
    <t>蕭琇瓊</t>
  </si>
  <si>
    <t>李鳳仙</t>
  </si>
  <si>
    <t>曾林雪</t>
  </si>
  <si>
    <t>林何甚</t>
  </si>
  <si>
    <t>林秀花</t>
  </si>
  <si>
    <t>趙林素蘭</t>
  </si>
  <si>
    <t>羅淑娟</t>
  </si>
  <si>
    <t>黃伴</t>
  </si>
  <si>
    <t>薛明珍</t>
  </si>
  <si>
    <t>王碧月</t>
  </si>
  <si>
    <t>伍美英</t>
  </si>
  <si>
    <t>陳雪芹</t>
  </si>
  <si>
    <t>陳梅鳳</t>
  </si>
  <si>
    <t>楊淑珍</t>
  </si>
  <si>
    <t>謝芬蘭</t>
  </si>
  <si>
    <t>吳美香</t>
  </si>
  <si>
    <t>董麗芬</t>
  </si>
  <si>
    <t>許瑞真</t>
  </si>
  <si>
    <t>白美珠</t>
  </si>
  <si>
    <t>楊麗香</t>
  </si>
  <si>
    <t>尤麗卿</t>
  </si>
  <si>
    <t>賴呂玉枝</t>
  </si>
  <si>
    <t>陳美滿</t>
  </si>
  <si>
    <t>王清葉</t>
  </si>
  <si>
    <t>邱淑慧</t>
  </si>
  <si>
    <t>賴春美</t>
  </si>
  <si>
    <t>葉美惠</t>
  </si>
  <si>
    <t>謝采玲</t>
  </si>
  <si>
    <t>張麗玲</t>
  </si>
  <si>
    <t>林炎麗</t>
  </si>
  <si>
    <t>王美齡</t>
  </si>
  <si>
    <t>曾梅珍</t>
  </si>
  <si>
    <t>張阿圓</t>
  </si>
  <si>
    <t>王碧霜</t>
  </si>
  <si>
    <t>邱媺瑩</t>
  </si>
  <si>
    <t>李芸誼</t>
  </si>
  <si>
    <t>施靜如</t>
  </si>
  <si>
    <t>李玲慧</t>
  </si>
  <si>
    <t>許宜嫺</t>
  </si>
  <si>
    <t>李錦玉</t>
  </si>
  <si>
    <t>阮春鴦</t>
  </si>
  <si>
    <t>劉語蓁</t>
  </si>
  <si>
    <t>黃芷葳</t>
  </si>
  <si>
    <t>何玉玲</t>
  </si>
  <si>
    <t>王倩卿</t>
  </si>
  <si>
    <t>學佩君</t>
  </si>
  <si>
    <t>陳美玲</t>
  </si>
  <si>
    <t>黃美華</t>
  </si>
  <si>
    <t>倪碧雲</t>
  </si>
  <si>
    <t>康清華</t>
  </si>
  <si>
    <t>王怡婷</t>
  </si>
  <si>
    <t>邱琳英</t>
  </si>
  <si>
    <t>何安旋</t>
  </si>
  <si>
    <t>林家伃</t>
  </si>
  <si>
    <t>劉漪珠</t>
  </si>
  <si>
    <t>蔡淑惠</t>
  </si>
  <si>
    <t>謝岱霖</t>
  </si>
  <si>
    <t>林淑惠</t>
  </si>
  <si>
    <t>王明珠</t>
  </si>
  <si>
    <t>楊鶴娟</t>
  </si>
  <si>
    <t>魏驪寬</t>
  </si>
  <si>
    <t>黃子萍</t>
  </si>
  <si>
    <t>謝美玲</t>
  </si>
  <si>
    <t>陳惠治</t>
  </si>
  <si>
    <t>王伶心</t>
  </si>
  <si>
    <t>黃佳琳</t>
  </si>
  <si>
    <t>施萬海</t>
  </si>
  <si>
    <t>施淑鳳</t>
  </si>
  <si>
    <t>施悰凱</t>
  </si>
  <si>
    <t>李冠霖</t>
  </si>
  <si>
    <t>廖庭瑩</t>
  </si>
  <si>
    <t>李秉道</t>
  </si>
  <si>
    <t>李宜庭</t>
  </si>
  <si>
    <t>林怡慧</t>
  </si>
  <si>
    <t>林採緹</t>
  </si>
  <si>
    <t>林維揚</t>
  </si>
  <si>
    <t>陳彥叡</t>
  </si>
  <si>
    <t>陳建曆</t>
  </si>
  <si>
    <t xml:space="preserve"> 陳羿妃</t>
  </si>
  <si>
    <t>何韋瑱</t>
  </si>
  <si>
    <t>12</t>
  </si>
  <si>
    <t>彰化愛心</t>
  </si>
  <si>
    <t>陳明珠</t>
  </si>
  <si>
    <t>李春季</t>
  </si>
  <si>
    <t>林美蘭</t>
  </si>
  <si>
    <t>李素桂</t>
  </si>
  <si>
    <t>朱酈</t>
  </si>
  <si>
    <t>陳維瀛</t>
  </si>
  <si>
    <t>張國寬</t>
  </si>
  <si>
    <t>黃育</t>
  </si>
  <si>
    <t>林家溱</t>
  </si>
  <si>
    <t>王雅如</t>
  </si>
  <si>
    <t>蕭曉婷</t>
  </si>
  <si>
    <t>李美華</t>
  </si>
  <si>
    <t>鍾渃喬</t>
  </si>
  <si>
    <t>方書晴</t>
  </si>
  <si>
    <t>劉銍瑋</t>
  </si>
  <si>
    <t>楊添樺</t>
  </si>
  <si>
    <t>劉靜婷</t>
  </si>
  <si>
    <t>邱法準</t>
  </si>
  <si>
    <t>邱耀賢</t>
  </si>
  <si>
    <t>趙乃慧</t>
  </si>
  <si>
    <t>許峻瑋</t>
  </si>
  <si>
    <t>李元成</t>
  </si>
  <si>
    <t>李元智</t>
  </si>
  <si>
    <t>吳懿哲</t>
  </si>
  <si>
    <t>鄭淑蓮</t>
  </si>
  <si>
    <t>郭嘉盈</t>
  </si>
  <si>
    <t>劉錦賢</t>
  </si>
  <si>
    <t>劉錦琛</t>
  </si>
  <si>
    <t>蕭金龍</t>
  </si>
  <si>
    <t>邱巳書</t>
  </si>
  <si>
    <t>黃世倡</t>
  </si>
  <si>
    <t>林舒淳</t>
  </si>
  <si>
    <t>趙奕帆</t>
  </si>
  <si>
    <t>13</t>
  </si>
  <si>
    <t>彰化忠孝</t>
  </si>
  <si>
    <t>施義燦</t>
  </si>
  <si>
    <t>葉振明</t>
  </si>
  <si>
    <t>陳木村</t>
  </si>
  <si>
    <t>陳福生</t>
  </si>
  <si>
    <t>陳錦煌</t>
  </si>
  <si>
    <t>陳耀元</t>
  </si>
  <si>
    <t>陳火成</t>
  </si>
  <si>
    <t>鄭浩宸</t>
  </si>
  <si>
    <t>莊文宗</t>
  </si>
  <si>
    <t>何信雄</t>
  </si>
  <si>
    <t>黃芳盟</t>
  </si>
  <si>
    <t>黃建才</t>
  </si>
  <si>
    <t>黃財源</t>
  </si>
  <si>
    <t>高龍奎</t>
  </si>
  <si>
    <t>郭玉標</t>
  </si>
  <si>
    <t>藍銘義</t>
  </si>
  <si>
    <t>李秋池</t>
  </si>
  <si>
    <t>賴鴻洲</t>
  </si>
  <si>
    <t>林基生</t>
  </si>
  <si>
    <t>林坤煌</t>
  </si>
  <si>
    <t>林世卿</t>
  </si>
  <si>
    <t>林志銘</t>
  </si>
  <si>
    <t>盧正焜</t>
  </si>
  <si>
    <t>施進興</t>
  </si>
  <si>
    <t>許敘銘</t>
  </si>
  <si>
    <t>施性濱</t>
  </si>
  <si>
    <t>楊振聲</t>
  </si>
  <si>
    <t>王國寶</t>
  </si>
  <si>
    <t>楊儒道</t>
  </si>
  <si>
    <t>楊子文</t>
  </si>
  <si>
    <t>林滄喜</t>
  </si>
  <si>
    <t>林政華</t>
  </si>
  <si>
    <t>吳建基</t>
  </si>
  <si>
    <t>黃楷極</t>
  </si>
  <si>
    <t>黃志文</t>
  </si>
  <si>
    <t>林克儒</t>
  </si>
  <si>
    <t>林加棟</t>
  </si>
  <si>
    <t>彭富發</t>
  </si>
  <si>
    <t>黃進通</t>
  </si>
  <si>
    <t>陳韋倫</t>
  </si>
  <si>
    <t>蘇俊誠</t>
  </si>
  <si>
    <t>鐘福能</t>
  </si>
  <si>
    <t>曾義程</t>
  </si>
  <si>
    <t>施琨繼</t>
  </si>
  <si>
    <t>張壹然</t>
  </si>
  <si>
    <t>郭秀氣</t>
  </si>
  <si>
    <t>林珠慧</t>
  </si>
  <si>
    <t>吳冬全</t>
  </si>
  <si>
    <t>顏忠南</t>
  </si>
  <si>
    <t>沈寓成</t>
  </si>
  <si>
    <t>沈佳磬</t>
  </si>
  <si>
    <t>黃顯杰</t>
  </si>
  <si>
    <t>莊炳和</t>
  </si>
  <si>
    <t>許凱倫</t>
  </si>
  <si>
    <t>14</t>
  </si>
  <si>
    <t>彰濱</t>
  </si>
  <si>
    <t>鄭國津</t>
  </si>
  <si>
    <t>謝鴻服</t>
  </si>
  <si>
    <t>謝木村</t>
  </si>
  <si>
    <t>黃水永</t>
  </si>
  <si>
    <t>黃廷鑑</t>
  </si>
  <si>
    <t>柯順仁</t>
  </si>
  <si>
    <t>柯忠川</t>
  </si>
  <si>
    <t>柯鴻鵬</t>
  </si>
  <si>
    <t>林建鑫</t>
  </si>
  <si>
    <t>林錫鄉</t>
  </si>
  <si>
    <t>林庚壬</t>
  </si>
  <si>
    <t xml:space="preserve"> 林梁陽</t>
  </si>
  <si>
    <t>彭貴盛</t>
  </si>
  <si>
    <t>蔡震鏗</t>
  </si>
  <si>
    <t>蔡耀西</t>
  </si>
  <si>
    <t>蔡武彬</t>
  </si>
  <si>
    <t>王毓棋</t>
  </si>
  <si>
    <t>葉清雲</t>
  </si>
  <si>
    <t>傅仰本</t>
  </si>
  <si>
    <t>林金鋒</t>
  </si>
  <si>
    <t>林紀明</t>
  </si>
  <si>
    <t>謝錫郎</t>
  </si>
  <si>
    <t>張建廉</t>
  </si>
  <si>
    <t>吳煜焙</t>
  </si>
  <si>
    <t>陳錫裕</t>
  </si>
  <si>
    <t>蔡元燦</t>
  </si>
  <si>
    <t>顏登佑</t>
  </si>
  <si>
    <t>吳俊達</t>
  </si>
  <si>
    <t>王瑞淋</t>
  </si>
  <si>
    <t>黃金旺</t>
  </si>
  <si>
    <t>李煌智</t>
  </si>
  <si>
    <t>柯國明</t>
  </si>
  <si>
    <t>柯宏錩</t>
  </si>
  <si>
    <t>林光彥</t>
  </si>
  <si>
    <t>楊迦勒</t>
  </si>
  <si>
    <t>林連發</t>
  </si>
  <si>
    <t>蔡志強</t>
  </si>
  <si>
    <t>陳朝暉</t>
  </si>
  <si>
    <t>黃添桂</t>
  </si>
  <si>
    <t>黃瑞慶</t>
  </si>
  <si>
    <t>蔡逸民</t>
  </si>
  <si>
    <t>王子銘</t>
  </si>
  <si>
    <t>邱垂鑌</t>
  </si>
  <si>
    <t>謝有力</t>
  </si>
  <si>
    <t>邵富國</t>
  </si>
  <si>
    <t>梁坤煌</t>
  </si>
  <si>
    <t>郭正義</t>
  </si>
  <si>
    <t>郭煜林</t>
  </si>
  <si>
    <t>洪志賢</t>
  </si>
  <si>
    <t>張文輝</t>
  </si>
  <si>
    <t>王錦良</t>
  </si>
  <si>
    <t>黃彥凱</t>
  </si>
  <si>
    <t>許福隆</t>
  </si>
  <si>
    <t>林雍盛</t>
  </si>
  <si>
    <t>蘇吉喜</t>
  </si>
  <si>
    <t>李國益</t>
  </si>
  <si>
    <t>蔡銘釗</t>
  </si>
  <si>
    <t>凌誌聰</t>
  </si>
  <si>
    <t>戴村富</t>
  </si>
  <si>
    <t>黃偉昌</t>
  </si>
  <si>
    <t>蔡政宏</t>
  </si>
  <si>
    <t>郭文賓</t>
  </si>
  <si>
    <t>洪正峰</t>
  </si>
  <si>
    <t>柯世猛</t>
  </si>
  <si>
    <t>劉明德</t>
  </si>
  <si>
    <t>林明融</t>
  </si>
  <si>
    <t>邱文彬</t>
  </si>
  <si>
    <t>謝金穩</t>
  </si>
  <si>
    <t>陳志源</t>
  </si>
  <si>
    <t>洪啟智</t>
  </si>
  <si>
    <t>劉建村</t>
  </si>
  <si>
    <t>施正陣</t>
  </si>
  <si>
    <t>蘇育正</t>
  </si>
  <si>
    <t>15</t>
  </si>
  <si>
    <t>花壇</t>
  </si>
  <si>
    <t>趙明聰</t>
  </si>
  <si>
    <t>陳地芳</t>
  </si>
  <si>
    <t>陳敏郎</t>
  </si>
  <si>
    <t>謝玉霖</t>
  </si>
  <si>
    <t>許皇義</t>
  </si>
  <si>
    <t>黃健彰</t>
  </si>
  <si>
    <t>洪文堆</t>
  </si>
  <si>
    <t>詹凱富</t>
  </si>
  <si>
    <t>賴慶聰</t>
  </si>
  <si>
    <t>李淵源</t>
  </si>
  <si>
    <t>李賢聰</t>
  </si>
  <si>
    <t>李建穎</t>
  </si>
  <si>
    <t>劉瑞清</t>
  </si>
  <si>
    <t>許文仲</t>
  </si>
  <si>
    <t>童輝宗</t>
  </si>
  <si>
    <t>游讚福</t>
  </si>
  <si>
    <t>施富源</t>
  </si>
  <si>
    <t>何政忠</t>
  </si>
  <si>
    <t>陳進財</t>
  </si>
  <si>
    <t>黃慈啟</t>
  </si>
  <si>
    <t>陳永隆</t>
  </si>
  <si>
    <t>葉志宏</t>
  </si>
  <si>
    <t>彭有清</t>
  </si>
  <si>
    <t>許文定</t>
  </si>
  <si>
    <t>莊晟豪</t>
  </si>
  <si>
    <t>蔡劍鴻</t>
  </si>
  <si>
    <t>莊東富</t>
  </si>
  <si>
    <t>劉宏吉</t>
  </si>
  <si>
    <t>張建中</t>
  </si>
  <si>
    <t>陳長照</t>
  </si>
  <si>
    <t>陳鴻明</t>
  </si>
  <si>
    <t>詹益錦</t>
  </si>
  <si>
    <t>張永昌</t>
  </si>
  <si>
    <t>蔡錫龍</t>
  </si>
  <si>
    <t>黃啟瑞</t>
  </si>
  <si>
    <t>謝献景</t>
  </si>
  <si>
    <t>林志昌</t>
  </si>
  <si>
    <t>鄭琪全</t>
  </si>
  <si>
    <t>高振益</t>
  </si>
  <si>
    <t>黃富杰</t>
  </si>
  <si>
    <t>林昌錡</t>
  </si>
  <si>
    <t>許宗福</t>
  </si>
  <si>
    <t>沈建國</t>
  </si>
  <si>
    <t>施銘倉</t>
  </si>
  <si>
    <t>陳新興</t>
  </si>
  <si>
    <t>沈文盛</t>
  </si>
  <si>
    <t>蔡桂真</t>
  </si>
  <si>
    <t>施一帆</t>
  </si>
  <si>
    <t>賴永翔</t>
  </si>
  <si>
    <t>曾坤升</t>
  </si>
  <si>
    <t>林雅鈴</t>
  </si>
  <si>
    <t>賴碧珍</t>
  </si>
  <si>
    <t>葉</t>
  </si>
  <si>
    <t>16</t>
  </si>
  <si>
    <t>秀水</t>
  </si>
  <si>
    <t>林坤元</t>
  </si>
  <si>
    <t>沈茂庸</t>
  </si>
  <si>
    <t>施銓堆</t>
  </si>
  <si>
    <t>施俊雄</t>
  </si>
  <si>
    <t>施鴻銘</t>
  </si>
  <si>
    <t>蘇萬</t>
  </si>
  <si>
    <t>曾嘉榮</t>
  </si>
  <si>
    <t>卓明昌</t>
  </si>
  <si>
    <t>楊宗鵬</t>
  </si>
  <si>
    <t>張樹山</t>
  </si>
  <si>
    <t>陳文杜</t>
  </si>
  <si>
    <t>周庚辛</t>
  </si>
  <si>
    <t>黃明昌</t>
  </si>
  <si>
    <t>郭福仁</t>
  </si>
  <si>
    <t>李元在</t>
  </si>
  <si>
    <t>梁奕發</t>
  </si>
  <si>
    <t>鄭世演</t>
  </si>
  <si>
    <t>葉國雄</t>
  </si>
  <si>
    <t>施榮德</t>
  </si>
  <si>
    <t>李民雄</t>
  </si>
  <si>
    <t>林金來</t>
  </si>
  <si>
    <t>陳詠福</t>
  </si>
  <si>
    <t>林換程</t>
  </si>
  <si>
    <t>林慶南</t>
  </si>
  <si>
    <t>陳寶雄</t>
  </si>
  <si>
    <t>許玉鳳</t>
  </si>
  <si>
    <t>施志忠</t>
  </si>
  <si>
    <t>梁智斌</t>
  </si>
  <si>
    <t>曾耀斌</t>
  </si>
  <si>
    <t>許庭魁</t>
  </si>
  <si>
    <t>林育聖</t>
  </si>
  <si>
    <t>陳忠發</t>
  </si>
  <si>
    <t>沈文德</t>
  </si>
  <si>
    <t>吳正旺</t>
  </si>
  <si>
    <t>林育呈</t>
  </si>
  <si>
    <t>林世忠</t>
  </si>
  <si>
    <t>顏啓順</t>
  </si>
  <si>
    <t>梁銘翔</t>
  </si>
  <si>
    <t>湯博佐</t>
  </si>
  <si>
    <t>李宏祥</t>
  </si>
  <si>
    <t>黃耀傑</t>
  </si>
  <si>
    <t>周聯友</t>
  </si>
  <si>
    <t>梁順評</t>
  </si>
  <si>
    <t>游吉祥</t>
  </si>
  <si>
    <t>沈翰均</t>
  </si>
  <si>
    <t>17</t>
  </si>
  <si>
    <t>鹿菁</t>
  </si>
  <si>
    <t>張玉雯</t>
  </si>
  <si>
    <t xml:space="preserve">陳美娥 </t>
  </si>
  <si>
    <t>紀淑玲</t>
  </si>
  <si>
    <t>許玲玲</t>
  </si>
  <si>
    <t>許翠娥</t>
  </si>
  <si>
    <t xml:space="preserve">黃玲玲 </t>
  </si>
  <si>
    <t>黃明鳳</t>
  </si>
  <si>
    <t>張秀媛</t>
  </si>
  <si>
    <t>柯卓月娥</t>
  </si>
  <si>
    <t xml:space="preserve">李春蘭 </t>
  </si>
  <si>
    <t xml:space="preserve">梁玉女 </t>
  </si>
  <si>
    <t>林彩雲</t>
  </si>
  <si>
    <t>粘麗雀</t>
  </si>
  <si>
    <t>蔡許吉子</t>
  </si>
  <si>
    <t>施錦屏</t>
  </si>
  <si>
    <t>蔡錦治</t>
  </si>
  <si>
    <t>王惠美</t>
  </si>
  <si>
    <t>王眉方</t>
  </si>
  <si>
    <t>王薰蓮</t>
  </si>
  <si>
    <t>魏青雅</t>
  </si>
  <si>
    <t>侯吳玲美</t>
  </si>
  <si>
    <t>顏玉櫻</t>
  </si>
  <si>
    <t>尤阿勸</t>
  </si>
  <si>
    <t>楊沛珍</t>
  </si>
  <si>
    <t>黃麗珠</t>
  </si>
  <si>
    <t xml:space="preserve">林美香 </t>
  </si>
  <si>
    <t>王秀麗</t>
  </si>
  <si>
    <t xml:space="preserve">張惠儀 </t>
  </si>
  <si>
    <t>許淑宜</t>
  </si>
  <si>
    <t>陳寶玲</t>
  </si>
  <si>
    <t>蔣淑芬</t>
  </si>
  <si>
    <t xml:space="preserve">李素梨 </t>
  </si>
  <si>
    <t>簡富華</t>
  </si>
  <si>
    <t>劉麗芬</t>
  </si>
  <si>
    <t>何麗觀</t>
  </si>
  <si>
    <t>吳秀鳳</t>
  </si>
  <si>
    <t>高曾淑娜</t>
  </si>
  <si>
    <t>吳绣禎</t>
  </si>
  <si>
    <t>許阿琴</t>
  </si>
  <si>
    <t>陳月女</t>
  </si>
  <si>
    <t>李蝴蝶</t>
  </si>
  <si>
    <t>許美容</t>
  </si>
  <si>
    <t>尤雅玲</t>
  </si>
  <si>
    <t>施黃碧珠</t>
  </si>
  <si>
    <t>林淑芳</t>
  </si>
  <si>
    <t>莊美香</t>
  </si>
  <si>
    <t>黃曰枝</t>
  </si>
  <si>
    <t>黃淑敏</t>
  </si>
  <si>
    <t>張陳衣宸</t>
  </si>
  <si>
    <t>許翠枝</t>
  </si>
  <si>
    <t>施佩妤</t>
  </si>
  <si>
    <t>楊妙月</t>
  </si>
  <si>
    <t>張麗玉</t>
  </si>
  <si>
    <t>劉許厭</t>
  </si>
  <si>
    <t>許庭妮</t>
  </si>
  <si>
    <t>廖英圻</t>
  </si>
  <si>
    <t>郭柔孜</t>
  </si>
  <si>
    <t>張翊真</t>
  </si>
  <si>
    <t>莊淑媚</t>
  </si>
  <si>
    <t>黃雅姝</t>
  </si>
  <si>
    <t>凃沄閑</t>
  </si>
  <si>
    <t>凃淑媚</t>
  </si>
  <si>
    <t>18</t>
  </si>
  <si>
    <t>大彰興</t>
  </si>
  <si>
    <t>陳進丁</t>
  </si>
  <si>
    <t>陳振禮</t>
  </si>
  <si>
    <t>許琦祥</t>
  </si>
  <si>
    <t>許東發</t>
  </si>
  <si>
    <t>黃焜明</t>
  </si>
  <si>
    <t>黃水炎</t>
  </si>
  <si>
    <t>黃堯崇</t>
  </si>
  <si>
    <t>林漢隆</t>
  </si>
  <si>
    <t>粘禮淞</t>
  </si>
  <si>
    <t>歐文旭</t>
  </si>
  <si>
    <t>楊建進</t>
  </si>
  <si>
    <t>尤民志</t>
  </si>
  <si>
    <t>張家堂</t>
  </si>
  <si>
    <t>許孟彬</t>
  </si>
  <si>
    <t>陳建益</t>
  </si>
  <si>
    <t>劉樹霖</t>
  </si>
  <si>
    <t>許坤鑫</t>
  </si>
  <si>
    <t>黃萬興</t>
  </si>
  <si>
    <t>洪義恭</t>
  </si>
  <si>
    <t>施龍貴</t>
  </si>
  <si>
    <t>陳玉忠</t>
  </si>
  <si>
    <t>呂泳鋐</t>
  </si>
  <si>
    <t>黃正源</t>
  </si>
  <si>
    <t>趙崇智</t>
  </si>
  <si>
    <t>施有信</t>
  </si>
  <si>
    <t>黃耀德</t>
  </si>
  <si>
    <t>張三保</t>
  </si>
  <si>
    <t>周央振</t>
  </si>
  <si>
    <t>莊文昌</t>
  </si>
  <si>
    <t>李世明</t>
  </si>
  <si>
    <t>梁詩文</t>
  </si>
  <si>
    <t>黃世斌</t>
  </si>
  <si>
    <t>詹益懷</t>
  </si>
  <si>
    <t>粘進義</t>
  </si>
  <si>
    <t>黃焜棋</t>
  </si>
  <si>
    <t>劉植楓</t>
  </si>
  <si>
    <t>施東隆</t>
  </si>
  <si>
    <t>蘇春榮</t>
  </si>
  <si>
    <t>鄭坤洲</t>
  </si>
  <si>
    <t>張竣閎</t>
  </si>
  <si>
    <t>許志誠</t>
  </si>
  <si>
    <t>莊偉聖</t>
  </si>
  <si>
    <t>許家榮</t>
  </si>
  <si>
    <t>粘錫煌</t>
  </si>
  <si>
    <t>施金川</t>
  </si>
  <si>
    <t>劉時昌</t>
  </si>
  <si>
    <t>林格源</t>
  </si>
  <si>
    <t>郭文龍</t>
  </si>
  <si>
    <t>梁新祥</t>
  </si>
  <si>
    <t>郭榮魁</t>
  </si>
  <si>
    <t>李正森</t>
  </si>
  <si>
    <t>林宥睿</t>
  </si>
  <si>
    <t>謝焜耀</t>
  </si>
  <si>
    <t>許嘉洺</t>
  </si>
  <si>
    <t>楊瑞銓</t>
  </si>
  <si>
    <t>梁宏元</t>
  </si>
  <si>
    <t>施泊宏</t>
  </si>
  <si>
    <t>楊政賢</t>
  </si>
  <si>
    <t>林奕村</t>
  </si>
  <si>
    <t>黃梧耘</t>
  </si>
  <si>
    <t>張景棍</t>
  </si>
  <si>
    <t>許錫欽</t>
  </si>
  <si>
    <t>粘國隆</t>
  </si>
  <si>
    <t>蔣煙燈</t>
  </si>
  <si>
    <t>黃羽弘</t>
  </si>
  <si>
    <t>黃順龍</t>
  </si>
  <si>
    <t>林志明</t>
  </si>
  <si>
    <t>洪石原</t>
  </si>
  <si>
    <t>周賜龍</t>
  </si>
  <si>
    <t>19</t>
  </si>
  <si>
    <t>千禧</t>
  </si>
  <si>
    <t>張寶猜</t>
  </si>
  <si>
    <t>陳麗蘭</t>
  </si>
  <si>
    <t>陳美紅</t>
  </si>
  <si>
    <t>陳寶鳳</t>
  </si>
  <si>
    <t>謝秀宜</t>
  </si>
  <si>
    <t>黃晶璧</t>
  </si>
  <si>
    <t>黃翠雲</t>
  </si>
  <si>
    <t>柯錦綉</t>
  </si>
  <si>
    <t>徐伴麗</t>
  </si>
  <si>
    <t>丁詠蓀</t>
  </si>
  <si>
    <t>蔡素貴</t>
  </si>
  <si>
    <t>吳欣玲</t>
  </si>
  <si>
    <t>李瑞雲</t>
  </si>
  <si>
    <t>林小琪</t>
  </si>
  <si>
    <t>張葆芳</t>
  </si>
  <si>
    <t>謝佳縈</t>
  </si>
  <si>
    <t>陳淑猜</t>
  </si>
  <si>
    <t>林眙靚</t>
  </si>
  <si>
    <t>陳奕錡</t>
  </si>
  <si>
    <t>施美雲</t>
  </si>
  <si>
    <t>陶淑華</t>
  </si>
  <si>
    <t>楊美玉</t>
  </si>
  <si>
    <t>高秀麗</t>
  </si>
  <si>
    <t>謝秀黎</t>
  </si>
  <si>
    <t>許美華</t>
  </si>
  <si>
    <t>趙雅惠</t>
  </si>
  <si>
    <t>王美智</t>
  </si>
  <si>
    <t>蔡宜庭</t>
  </si>
  <si>
    <t>林純珠</t>
  </si>
  <si>
    <t>葉瓊霞</t>
  </si>
  <si>
    <t>謝秀珮</t>
  </si>
  <si>
    <t>許雅欣</t>
  </si>
  <si>
    <t>陳惠美</t>
  </si>
  <si>
    <t>陳銀貴</t>
  </si>
  <si>
    <t>余芳茹</t>
  </si>
  <si>
    <t>李淑燕</t>
  </si>
  <si>
    <t>劉金絨</t>
  </si>
  <si>
    <t>20</t>
  </si>
  <si>
    <t>芬園</t>
  </si>
  <si>
    <t>陳永倉</t>
  </si>
  <si>
    <t>鄭士從</t>
  </si>
  <si>
    <t>張洲府</t>
  </si>
  <si>
    <t>陳傳勇</t>
  </si>
  <si>
    <t>林宗賜</t>
  </si>
  <si>
    <t>林金堂</t>
  </si>
  <si>
    <t>呂茂庚</t>
  </si>
  <si>
    <t>胡文賢</t>
  </si>
  <si>
    <t>楊尚豪</t>
  </si>
  <si>
    <t>黃茗杰</t>
  </si>
  <si>
    <t>宋家安</t>
  </si>
  <si>
    <t>張仁澤</t>
  </si>
  <si>
    <t>呂得成</t>
  </si>
  <si>
    <t>21</t>
  </si>
  <si>
    <t>育達</t>
  </si>
  <si>
    <t>劉明錫</t>
  </si>
  <si>
    <t>粘惠姿</t>
  </si>
  <si>
    <t>劉國璋</t>
  </si>
  <si>
    <t>陳憲民</t>
  </si>
  <si>
    <t>廖述榮</t>
  </si>
  <si>
    <t>陳錫村</t>
  </si>
  <si>
    <t>黃文正</t>
  </si>
  <si>
    <t>莊洪秀萬</t>
  </si>
  <si>
    <t>許宏經</t>
  </si>
  <si>
    <t>莊居芳</t>
  </si>
  <si>
    <t>賴建旺</t>
  </si>
  <si>
    <t>許楚炘</t>
  </si>
  <si>
    <t>洪介岳</t>
  </si>
  <si>
    <t>林瑞勳</t>
  </si>
  <si>
    <t>黃秀森</t>
  </si>
  <si>
    <t>周百煌</t>
  </si>
  <si>
    <t>黃政明</t>
  </si>
  <si>
    <t>陳標燦</t>
  </si>
  <si>
    <t>陳金輝</t>
  </si>
  <si>
    <t>蔡文瑞</t>
  </si>
  <si>
    <t>劉騏誌</t>
  </si>
  <si>
    <t>林武賢</t>
  </si>
  <si>
    <t>梁如豐</t>
  </si>
  <si>
    <t>李世敏</t>
  </si>
  <si>
    <t>楊明勳</t>
  </si>
  <si>
    <t>葉炳乾</t>
  </si>
  <si>
    <t>李澤庸</t>
  </si>
  <si>
    <t>陳文齡</t>
  </si>
  <si>
    <t>22</t>
  </si>
  <si>
    <t>博愛</t>
  </si>
  <si>
    <t>許盛鎰</t>
  </si>
  <si>
    <t>蔡錫金</t>
  </si>
  <si>
    <t>張家和</t>
  </si>
  <si>
    <t>吳文亨</t>
  </si>
  <si>
    <t>魏傳義</t>
  </si>
  <si>
    <t>黃育寬</t>
  </si>
  <si>
    <t>王清濶</t>
  </si>
  <si>
    <t>莊志乾</t>
  </si>
  <si>
    <t>陳漢章</t>
  </si>
  <si>
    <t>蘇紹傑</t>
  </si>
  <si>
    <t>葉志昌</t>
  </si>
  <si>
    <t>吳萬和</t>
  </si>
  <si>
    <t>陳宗雄</t>
  </si>
  <si>
    <t>柳有財</t>
  </si>
  <si>
    <t>陳秉弘</t>
  </si>
  <si>
    <t>阮永結</t>
  </si>
  <si>
    <t>宋文雄</t>
  </si>
  <si>
    <t>鄭右敦</t>
  </si>
  <si>
    <t>謝永來</t>
  </si>
  <si>
    <t>陳志華</t>
  </si>
  <si>
    <t>陳景崧</t>
  </si>
  <si>
    <t>洪永勛</t>
  </si>
  <si>
    <t>李文章</t>
  </si>
  <si>
    <t>楊文凱</t>
  </si>
  <si>
    <t>何禎雄</t>
  </si>
  <si>
    <t>黃鴻模</t>
  </si>
  <si>
    <t>陳力哲</t>
  </si>
  <si>
    <t>詹勝騫</t>
  </si>
  <si>
    <t>23</t>
  </si>
  <si>
    <t>精誠</t>
  </si>
  <si>
    <t>李成濟</t>
  </si>
  <si>
    <t>楊曜聰</t>
  </si>
  <si>
    <t>王國竹</t>
  </si>
  <si>
    <t>吳永龍</t>
  </si>
  <si>
    <t>郭坤昌</t>
  </si>
  <si>
    <t>陳立國</t>
  </si>
  <si>
    <t>張銘鈿</t>
  </si>
  <si>
    <t>陳少鴻</t>
  </si>
  <si>
    <t>唐文宏</t>
  </si>
  <si>
    <t>吳榮家</t>
  </si>
  <si>
    <t>楊水源</t>
  </si>
  <si>
    <t>陳鼎中</t>
  </si>
  <si>
    <t>唐坤璋</t>
  </si>
  <si>
    <t>蔡慶明</t>
  </si>
  <si>
    <t>王志升</t>
  </si>
  <si>
    <t>吳宏彬</t>
  </si>
  <si>
    <t>趙建華</t>
  </si>
  <si>
    <t>蔡建榮</t>
  </si>
  <si>
    <t>陳帟成</t>
  </si>
  <si>
    <t>李炤欣</t>
  </si>
  <si>
    <t>甘竹銘</t>
  </si>
  <si>
    <t>陳彥宏</t>
  </si>
  <si>
    <t>廖振考</t>
  </si>
  <si>
    <t>游順雄</t>
  </si>
  <si>
    <t>陳昌耀</t>
  </si>
  <si>
    <t>陳彥甫</t>
  </si>
  <si>
    <t>陳慶霖</t>
  </si>
  <si>
    <t>廖俊名</t>
  </si>
  <si>
    <t>曾順裕</t>
  </si>
  <si>
    <t>劉柏祁</t>
  </si>
  <si>
    <t>李俊玄</t>
  </si>
  <si>
    <t>李明樺</t>
  </si>
  <si>
    <t>林佳勇</t>
  </si>
  <si>
    <t>黃敬富</t>
  </si>
  <si>
    <t>楊松紋</t>
  </si>
  <si>
    <t>廖國竣</t>
  </si>
  <si>
    <t>劉駿祥</t>
  </si>
  <si>
    <t>莊協龍</t>
  </si>
  <si>
    <t>林志豪</t>
  </si>
  <si>
    <t>林柏誠</t>
  </si>
  <si>
    <t>陳弘隆</t>
  </si>
  <si>
    <t>陳達銘</t>
  </si>
  <si>
    <t>黃齡滿</t>
  </si>
  <si>
    <t>吳宗澧</t>
  </si>
  <si>
    <t>黃顯凱</t>
  </si>
  <si>
    <t>陳達聖</t>
  </si>
  <si>
    <t>楊昕翰</t>
  </si>
  <si>
    <t>林原緯</t>
  </si>
  <si>
    <t>呂偉華</t>
  </si>
  <si>
    <t>林祐平</t>
  </si>
  <si>
    <t>陳一江</t>
  </si>
  <si>
    <t>紀宏諭</t>
  </si>
  <si>
    <t>黃柘源</t>
  </si>
  <si>
    <t>張哲瑋</t>
  </si>
  <si>
    <t>施委典</t>
  </si>
  <si>
    <t>劉宇睎</t>
  </si>
  <si>
    <t>粘博盛</t>
  </si>
  <si>
    <t>吳俊卿</t>
  </si>
  <si>
    <t>高世昌</t>
  </si>
  <si>
    <t>黃啟齡</t>
  </si>
  <si>
    <t>沈志忠</t>
  </si>
  <si>
    <t>楊國隆</t>
  </si>
  <si>
    <t>周維新</t>
  </si>
  <si>
    <t>24</t>
  </si>
  <si>
    <t>大葉</t>
  </si>
  <si>
    <t>曾健民</t>
  </si>
  <si>
    <t>曾翠緣</t>
  </si>
  <si>
    <t>陳妙花</t>
  </si>
  <si>
    <t>阮英哲</t>
  </si>
  <si>
    <t>陳文欽</t>
  </si>
  <si>
    <t>黃怡禎</t>
  </si>
  <si>
    <t>陳家蓁</t>
  </si>
  <si>
    <t>蘇正中</t>
  </si>
  <si>
    <t>江允掌</t>
  </si>
  <si>
    <t>許志賢</t>
  </si>
  <si>
    <t>李來興</t>
  </si>
  <si>
    <t>張適恩</t>
  </si>
  <si>
    <t>游承達</t>
  </si>
  <si>
    <t>連偉盛</t>
  </si>
  <si>
    <t>張舜隆</t>
  </si>
  <si>
    <t>張碧雲</t>
  </si>
  <si>
    <t>何春艷</t>
  </si>
  <si>
    <t>謝清隆</t>
  </si>
  <si>
    <t>張玉孟</t>
  </si>
  <si>
    <t>沈珉玲</t>
  </si>
  <si>
    <t>楊文慶</t>
  </si>
  <si>
    <t>黃娟娟</t>
  </si>
  <si>
    <t>張嘉六</t>
  </si>
  <si>
    <t>劉俊弘</t>
  </si>
  <si>
    <t>吳惠如</t>
  </si>
  <si>
    <t>林加倫</t>
  </si>
  <si>
    <t>羅世輝</t>
  </si>
  <si>
    <t>25</t>
  </si>
  <si>
    <t>紅鶴</t>
  </si>
  <si>
    <t>黃金鶴</t>
  </si>
  <si>
    <t>江賴秀雲</t>
  </si>
  <si>
    <t>賴秀珠</t>
  </si>
  <si>
    <t>陳麗桃</t>
  </si>
  <si>
    <t>黃玥芬</t>
  </si>
  <si>
    <t>莊郭閏香</t>
  </si>
  <si>
    <t>張靜雪</t>
  </si>
  <si>
    <t>卓月雲</t>
  </si>
  <si>
    <t>呂淑如</t>
  </si>
  <si>
    <t>吳如錦</t>
  </si>
  <si>
    <t>劉美嫻</t>
  </si>
  <si>
    <t>黃碧瑾</t>
  </si>
  <si>
    <t>徐嘉徽</t>
  </si>
  <si>
    <t>蔡麗珠</t>
  </si>
  <si>
    <t>吳素珠</t>
  </si>
  <si>
    <t>林柳花</t>
  </si>
  <si>
    <t>林淑娟</t>
  </si>
  <si>
    <t>陳美琦</t>
  </si>
  <si>
    <t>黃千宴</t>
  </si>
  <si>
    <t>朱靜怡(素英)</t>
  </si>
  <si>
    <t>王宜榛</t>
  </si>
  <si>
    <t>彭月珠</t>
  </si>
  <si>
    <t>張綾恩</t>
  </si>
  <si>
    <t>黃菁珊</t>
  </si>
  <si>
    <t>李羽虹</t>
  </si>
  <si>
    <t>張家綺</t>
  </si>
  <si>
    <t>許＿雪梅</t>
  </si>
  <si>
    <t>龔慧慧</t>
  </si>
  <si>
    <t>許珮君</t>
  </si>
  <si>
    <t>劉美瑟</t>
  </si>
  <si>
    <t>黃惠雪</t>
  </si>
  <si>
    <t>周秀嬌</t>
  </si>
  <si>
    <t>殷作菊</t>
  </si>
  <si>
    <t>徐淑珍</t>
  </si>
  <si>
    <t>林綵琪</t>
  </si>
  <si>
    <t>饒美惠</t>
  </si>
  <si>
    <t>游紓涵</t>
  </si>
  <si>
    <t>王麗玉</t>
  </si>
  <si>
    <t>徐素秋</t>
  </si>
  <si>
    <t>周雯雅</t>
  </si>
  <si>
    <t>許月馨</t>
  </si>
  <si>
    <t>26</t>
  </si>
  <si>
    <t>彰師大</t>
  </si>
  <si>
    <t>賴博司</t>
  </si>
  <si>
    <t>葉論昶</t>
  </si>
  <si>
    <t>施議淦</t>
  </si>
  <si>
    <t>張榮鑫</t>
  </si>
  <si>
    <t>陳凱榮</t>
  </si>
  <si>
    <t>謝秀櫻</t>
  </si>
  <si>
    <t>陳德發</t>
  </si>
  <si>
    <t>楊奕強</t>
  </si>
  <si>
    <t>王鳳英</t>
  </si>
  <si>
    <t>陳明谷</t>
  </si>
  <si>
    <t>蔡其明</t>
  </si>
  <si>
    <t>吳東海</t>
  </si>
  <si>
    <t>楊淳慧</t>
  </si>
  <si>
    <t>楊智順</t>
  </si>
  <si>
    <t>丁榮助</t>
  </si>
  <si>
    <t>鐘瑩清</t>
  </si>
  <si>
    <t>紀惠欣</t>
  </si>
  <si>
    <t>謝英明</t>
  </si>
  <si>
    <t>姚琦揚</t>
  </si>
  <si>
    <t>林漢源</t>
  </si>
  <si>
    <t>曾鈺惠</t>
  </si>
  <si>
    <t>彭冠龍</t>
  </si>
  <si>
    <t>湯玉珍</t>
  </si>
  <si>
    <t>朱自信</t>
  </si>
  <si>
    <t>倪文忠</t>
  </si>
  <si>
    <t>莊淑女</t>
  </si>
  <si>
    <t>陳敏惠</t>
  </si>
  <si>
    <t>吳素芳</t>
  </si>
  <si>
    <t>羅江海</t>
  </si>
  <si>
    <t>邱瑞龍</t>
  </si>
  <si>
    <t>吳俊賢</t>
  </si>
  <si>
    <t>許心俞</t>
  </si>
  <si>
    <t>林彙峰</t>
  </si>
  <si>
    <t>陳惠絹</t>
  </si>
  <si>
    <t>劉媗漫</t>
  </si>
  <si>
    <t>王江銘</t>
  </si>
  <si>
    <t>梁東銘</t>
  </si>
  <si>
    <t>林娜稜</t>
  </si>
  <si>
    <t>楊富印</t>
  </si>
  <si>
    <t>洪振源</t>
  </si>
  <si>
    <t>27</t>
  </si>
  <si>
    <t>彰化建國</t>
  </si>
  <si>
    <t>林矗蔚</t>
  </si>
  <si>
    <t>顏寬恆</t>
  </si>
  <si>
    <t>李啟源</t>
  </si>
  <si>
    <t>張志煒</t>
  </si>
  <si>
    <t>陳信成</t>
  </si>
  <si>
    <t>黃永柱</t>
  </si>
  <si>
    <t>吳水生</t>
  </si>
  <si>
    <t>楊輔政</t>
  </si>
  <si>
    <t>馬聰明</t>
  </si>
  <si>
    <t>白憲騰</t>
  </si>
  <si>
    <t>陳金發</t>
  </si>
  <si>
    <t>黃國鋒</t>
  </si>
  <si>
    <t>蔡國揚</t>
  </si>
  <si>
    <t>黃文貴</t>
  </si>
  <si>
    <t>洪慈銘</t>
  </si>
  <si>
    <t>曾有照</t>
  </si>
  <si>
    <t>王永德</t>
  </si>
  <si>
    <t>潘嘉哲</t>
  </si>
  <si>
    <t>葉紹男</t>
  </si>
  <si>
    <t>王世忠</t>
  </si>
  <si>
    <t>林為民</t>
  </si>
  <si>
    <t>歐盟暉</t>
  </si>
  <si>
    <t>薛明演</t>
  </si>
  <si>
    <t>賴雅雪</t>
  </si>
  <si>
    <t>楊心宜</t>
  </si>
  <si>
    <t>楊紹暉</t>
  </si>
  <si>
    <t>陳皇錡</t>
  </si>
  <si>
    <t>29</t>
  </si>
  <si>
    <t>櫻花</t>
  </si>
  <si>
    <t>陳美女</t>
  </si>
  <si>
    <t>江梅</t>
  </si>
  <si>
    <t>李月冷</t>
  </si>
  <si>
    <t>林彩媚</t>
  </si>
  <si>
    <t>張美慧</t>
  </si>
  <si>
    <t>許素薇</t>
  </si>
  <si>
    <t>蘇秀蒼</t>
  </si>
  <si>
    <t>洪湘其</t>
  </si>
  <si>
    <t>林昱潁</t>
  </si>
  <si>
    <t>許玲華</t>
  </si>
  <si>
    <t>許雪珠</t>
  </si>
  <si>
    <t>郭春桂</t>
  </si>
  <si>
    <t>許林心</t>
  </si>
  <si>
    <t>簡麗玉</t>
  </si>
  <si>
    <t>陳美霞</t>
  </si>
  <si>
    <t>卓淑娥</t>
  </si>
  <si>
    <t>江黃秀銀</t>
  </si>
  <si>
    <t>卓春惠</t>
  </si>
  <si>
    <t>黃麗芳</t>
  </si>
  <si>
    <t>張淑妃</t>
  </si>
  <si>
    <t>劉秀棉</t>
  </si>
  <si>
    <t>林素玲</t>
  </si>
  <si>
    <t>徐郁玲</t>
  </si>
  <si>
    <t>吳焜成</t>
  </si>
  <si>
    <t>黃世安</t>
  </si>
  <si>
    <t>廖方慈</t>
  </si>
  <si>
    <t>李星樺</t>
  </si>
  <si>
    <t>陳怡君</t>
  </si>
  <si>
    <t>葉秋涼</t>
  </si>
  <si>
    <t>吳素玉</t>
  </si>
  <si>
    <t>黃淑珠</t>
  </si>
  <si>
    <t>李玉蟾</t>
  </si>
  <si>
    <t>曾秋英</t>
  </si>
  <si>
    <t>蔡馥宇</t>
  </si>
  <si>
    <t>劉姿均</t>
  </si>
  <si>
    <t>張凰鳳</t>
  </si>
  <si>
    <t>陳秀英</t>
  </si>
  <si>
    <t>陳幸滿</t>
  </si>
  <si>
    <t>王碧玉</t>
  </si>
  <si>
    <t>蘇芳儀</t>
  </si>
  <si>
    <t>洪千芸</t>
  </si>
  <si>
    <t>林麗娟</t>
  </si>
  <si>
    <t>蔡瑋琳</t>
  </si>
  <si>
    <t>楊秀玉</t>
  </si>
  <si>
    <t>廖穗華</t>
  </si>
  <si>
    <t>張妙真</t>
  </si>
  <si>
    <t>李麗香</t>
  </si>
  <si>
    <t>高阿玉</t>
  </si>
  <si>
    <t>31</t>
  </si>
  <si>
    <t>鹿興</t>
  </si>
  <si>
    <t>許世承</t>
  </si>
  <si>
    <t>林忠悅</t>
  </si>
  <si>
    <t>李世郎</t>
  </si>
  <si>
    <t>顏鴻昌</t>
  </si>
  <si>
    <t>翁妙倫</t>
  </si>
  <si>
    <t>胡啟文</t>
  </si>
  <si>
    <t>林錫伸</t>
  </si>
  <si>
    <t>趙沛瑩</t>
  </si>
  <si>
    <t>許富森</t>
  </si>
  <si>
    <t>謝勝傑</t>
  </si>
  <si>
    <t>嚴健嘉</t>
  </si>
  <si>
    <t>陳聖士</t>
  </si>
  <si>
    <t>謝志偉</t>
  </si>
  <si>
    <t>梁聖秉</t>
  </si>
  <si>
    <t>吳宗軒</t>
  </si>
  <si>
    <t>余豐吉</t>
  </si>
  <si>
    <t>王哲宏</t>
  </si>
  <si>
    <t>32</t>
  </si>
  <si>
    <t>彰化青年領袖</t>
  </si>
  <si>
    <t>賴彥宏</t>
  </si>
  <si>
    <t>林庭進</t>
  </si>
  <si>
    <t>謝文隆</t>
  </si>
  <si>
    <t>何佳穎</t>
  </si>
  <si>
    <t>柯慶揚</t>
  </si>
  <si>
    <t>陳詩芸</t>
  </si>
  <si>
    <t>蘇靖雅</t>
  </si>
  <si>
    <t>何淑螢</t>
  </si>
  <si>
    <t>林啟華</t>
  </si>
  <si>
    <t>廖敏志</t>
  </si>
  <si>
    <t>游舜顯</t>
  </si>
  <si>
    <t>許青霖</t>
  </si>
  <si>
    <t>吳帝佑</t>
  </si>
  <si>
    <t>李承學</t>
  </si>
  <si>
    <t>陳彥樺</t>
  </si>
  <si>
    <t>施明育</t>
  </si>
  <si>
    <t>高采妍</t>
  </si>
  <si>
    <t>楊壹翔</t>
  </si>
  <si>
    <t>呂冠霖</t>
  </si>
  <si>
    <t>詹尹傑</t>
  </si>
  <si>
    <t>游博勝</t>
  </si>
  <si>
    <t>黃鈺喬</t>
  </si>
  <si>
    <t>楊勝閎</t>
  </si>
  <si>
    <t>林政維</t>
  </si>
  <si>
    <t>林思晨</t>
  </si>
  <si>
    <t>黃振宗</t>
  </si>
  <si>
    <t>林郁荃</t>
  </si>
  <si>
    <t>陳佳祺</t>
  </si>
  <si>
    <t>陳陶陶</t>
  </si>
  <si>
    <t>陳文俞</t>
  </si>
  <si>
    <t>林右強</t>
  </si>
  <si>
    <t>林立捷</t>
  </si>
  <si>
    <t>蔡彥宇</t>
  </si>
  <si>
    <t>33</t>
  </si>
  <si>
    <t>獅韻</t>
  </si>
  <si>
    <t>張美麗</t>
  </si>
  <si>
    <t>林清瑔</t>
  </si>
  <si>
    <t>張財隆</t>
  </si>
  <si>
    <t>賴志洋</t>
  </si>
  <si>
    <t>黃淑娥</t>
  </si>
  <si>
    <t>莊鍚欽</t>
  </si>
  <si>
    <t>李洲聰</t>
  </si>
  <si>
    <t>謝惠娟</t>
  </si>
  <si>
    <t>周淑秋</t>
  </si>
  <si>
    <t>謝翠娟</t>
  </si>
  <si>
    <t>林金順</t>
  </si>
  <si>
    <t>朱麗春</t>
  </si>
  <si>
    <t>郭佳晴</t>
  </si>
  <si>
    <t>黃寬和</t>
  </si>
  <si>
    <t>蔡易蔧</t>
  </si>
  <si>
    <t>譚郁茹</t>
  </si>
  <si>
    <t>文彩燕</t>
  </si>
  <si>
    <t>羅明分</t>
  </si>
  <si>
    <t>李淑鈴</t>
  </si>
  <si>
    <t>楊基伸</t>
  </si>
  <si>
    <t>34</t>
  </si>
  <si>
    <t>彰化縣冠穎</t>
  </si>
  <si>
    <t>蔡沼玲</t>
  </si>
  <si>
    <t>陳美珠</t>
  </si>
  <si>
    <t>游志偉</t>
  </si>
  <si>
    <t>陳盈光</t>
  </si>
  <si>
    <t>黃瓊瑰</t>
  </si>
  <si>
    <t>林玉娟</t>
  </si>
  <si>
    <t>翁博飛</t>
  </si>
  <si>
    <t>吳昶霖</t>
  </si>
  <si>
    <t>陳書湖</t>
  </si>
  <si>
    <t>黃美珠</t>
  </si>
  <si>
    <t>温芝樺</t>
  </si>
  <si>
    <t>郭瑞美</t>
  </si>
  <si>
    <t>尤碧華</t>
  </si>
  <si>
    <t>姚孟汝</t>
  </si>
  <si>
    <t>陳美惠</t>
  </si>
  <si>
    <t>邱淑華</t>
  </si>
  <si>
    <t>陳淑美</t>
  </si>
  <si>
    <t>宋顏青</t>
  </si>
  <si>
    <t>楊美雅</t>
  </si>
  <si>
    <t>王麗華</t>
  </si>
  <si>
    <t>吳秀宜</t>
  </si>
  <si>
    <t>沈英筑</t>
  </si>
  <si>
    <t>辜皇譯</t>
  </si>
  <si>
    <t>鄭婷云</t>
  </si>
  <si>
    <t>黃陳伍卿</t>
  </si>
  <si>
    <t>賴癸羽</t>
  </si>
  <si>
    <t>廖鳳英</t>
  </si>
  <si>
    <t>許水蓮</t>
  </si>
  <si>
    <t>童培鈴</t>
  </si>
  <si>
    <t>李彥霆</t>
  </si>
  <si>
    <t>楊惠玲</t>
  </si>
  <si>
    <t>35</t>
  </si>
  <si>
    <t>鹿港天后</t>
  </si>
  <si>
    <t>徐碧菊</t>
  </si>
  <si>
    <t>徐碧霜</t>
  </si>
  <si>
    <t>辜梨祝</t>
  </si>
  <si>
    <t>張良微</t>
  </si>
  <si>
    <t>黃鈴鳳</t>
  </si>
  <si>
    <t>陳鳳凰</t>
  </si>
  <si>
    <t>黃施美雲</t>
  </si>
  <si>
    <t>施敏華</t>
  </si>
  <si>
    <t>蔡佩徵</t>
  </si>
  <si>
    <t>林玉君</t>
  </si>
  <si>
    <t>洪淑芬</t>
  </si>
  <si>
    <t>廖沛珊</t>
  </si>
  <si>
    <t>古婷婷</t>
  </si>
  <si>
    <t>許文萍</t>
  </si>
  <si>
    <t>黃美滿</t>
  </si>
  <si>
    <t>洪阿汝</t>
  </si>
  <si>
    <t>張淑娥</t>
  </si>
  <si>
    <t>林秀蘭</t>
  </si>
  <si>
    <t>林金玉</t>
  </si>
  <si>
    <t>陳玟瑜</t>
  </si>
  <si>
    <t>柯麗津</t>
  </si>
  <si>
    <t>蘇玉慧</t>
  </si>
  <si>
    <t>陳秀蓁</t>
  </si>
  <si>
    <t>吳瓊華</t>
  </si>
  <si>
    <t>孫雅芳</t>
  </si>
  <si>
    <t>林麗滿</t>
  </si>
  <si>
    <t>林婉廷</t>
  </si>
  <si>
    <t>黃意惠</t>
  </si>
  <si>
    <t>石秋菊</t>
  </si>
  <si>
    <t>武美珠</t>
  </si>
  <si>
    <t>蔡秀芬</t>
  </si>
  <si>
    <t>謝佳儒</t>
  </si>
  <si>
    <t>李亞軒</t>
  </si>
  <si>
    <t>洪婞溱</t>
  </si>
  <si>
    <t>陳玉民</t>
  </si>
  <si>
    <t>陳吳春寶</t>
  </si>
  <si>
    <t>陳瑩綺</t>
  </si>
  <si>
    <t>黃秀娟</t>
  </si>
  <si>
    <t>黃雅薇</t>
  </si>
  <si>
    <t>徐翊涵</t>
  </si>
  <si>
    <t>湯淑華</t>
  </si>
  <si>
    <t>洪美慧</t>
  </si>
  <si>
    <t>蔡平焜</t>
  </si>
  <si>
    <t>蔡長青</t>
  </si>
  <si>
    <t>陳宏銓</t>
  </si>
  <si>
    <t xml:space="preserve">陳楚勛 </t>
  </si>
  <si>
    <t>陳儀芳</t>
  </si>
  <si>
    <t>陳學暘</t>
  </si>
  <si>
    <t>36</t>
  </si>
  <si>
    <t>彰化玉山</t>
  </si>
  <si>
    <t>林鶴財</t>
  </si>
  <si>
    <t>張吳麗玲</t>
  </si>
  <si>
    <t>許景舜</t>
  </si>
  <si>
    <t>黃居財</t>
  </si>
  <si>
    <t>張妙纓</t>
  </si>
  <si>
    <t>吳文雄</t>
  </si>
  <si>
    <t>陳炯焜</t>
  </si>
  <si>
    <t>賴高美玉</t>
  </si>
  <si>
    <t>吳秀容</t>
  </si>
  <si>
    <t>吳子玲</t>
  </si>
  <si>
    <t>洪秀鶯</t>
  </si>
  <si>
    <t>鄭梅妹</t>
  </si>
  <si>
    <t>張宛蓁</t>
  </si>
  <si>
    <t>黃旻俊</t>
  </si>
  <si>
    <t>曾建三</t>
  </si>
  <si>
    <t>陳美汝</t>
  </si>
  <si>
    <t>張沈秀治</t>
  </si>
  <si>
    <t>林美玲</t>
  </si>
  <si>
    <t>阮美玉</t>
  </si>
  <si>
    <t>林黃淑珍</t>
  </si>
  <si>
    <t>吳麗娟</t>
  </si>
  <si>
    <t>高渝婷</t>
  </si>
  <si>
    <t>高心綸</t>
  </si>
  <si>
    <t>陳旻聰</t>
  </si>
  <si>
    <t>陳旻鴻</t>
  </si>
  <si>
    <t>蔡麗玲</t>
  </si>
  <si>
    <t>37</t>
  </si>
  <si>
    <t>彰化埔青</t>
  </si>
  <si>
    <t>吳宣宏</t>
  </si>
  <si>
    <t>沈易霖</t>
  </si>
  <si>
    <t>賴慕賢</t>
  </si>
  <si>
    <t>沈上卿</t>
  </si>
  <si>
    <t>陳竣富</t>
  </si>
  <si>
    <t>吳文彤</t>
  </si>
  <si>
    <t>張容齊</t>
  </si>
  <si>
    <t>陳宥瑞</t>
  </si>
  <si>
    <t>蕭于崧</t>
  </si>
  <si>
    <t>石軒豪</t>
  </si>
  <si>
    <t>黃郁凱</t>
  </si>
  <si>
    <t>梁擇斌</t>
  </si>
  <si>
    <t>陳名葳</t>
  </si>
  <si>
    <t>曾岐育</t>
  </si>
  <si>
    <t>黃子瑀</t>
  </si>
  <si>
    <t>陳泳幸</t>
  </si>
  <si>
    <t>張凱翔</t>
  </si>
  <si>
    <t>王仁信</t>
  </si>
  <si>
    <t>洪呈昇</t>
  </si>
  <si>
    <t>38</t>
  </si>
  <si>
    <t>彰化愛樹家</t>
  </si>
  <si>
    <t>顏文聰</t>
  </si>
  <si>
    <t>鄭書涵</t>
  </si>
  <si>
    <t>童元鋙</t>
  </si>
  <si>
    <t>陳子紘</t>
  </si>
  <si>
    <t>梁麗彩</t>
  </si>
  <si>
    <t>游雁婷</t>
  </si>
  <si>
    <t>陳萱帆</t>
  </si>
  <si>
    <t>黃若綺</t>
  </si>
  <si>
    <t>陳誼瑾</t>
  </si>
  <si>
    <t>廖倉德</t>
  </si>
  <si>
    <t xml:space="preserve">陳維瀛 </t>
  </si>
  <si>
    <t>鍾瀅</t>
  </si>
  <si>
    <t>湯瑀彤</t>
  </si>
  <si>
    <t>湯晉閎</t>
  </si>
  <si>
    <t>鍾賴富妹</t>
  </si>
  <si>
    <t>鍾宏明</t>
  </si>
  <si>
    <t>鍾靚白</t>
  </si>
  <si>
    <t>江芷芸</t>
  </si>
  <si>
    <t>江沐㛓</t>
  </si>
  <si>
    <t>江浚羽</t>
  </si>
  <si>
    <t>39</t>
  </si>
  <si>
    <t>彰化金葉</t>
  </si>
  <si>
    <t>江依璇</t>
  </si>
  <si>
    <t>張尤媚</t>
  </si>
  <si>
    <t>江陳玉葉</t>
  </si>
  <si>
    <t>曾正源</t>
  </si>
  <si>
    <t>吳江淑女</t>
  </si>
  <si>
    <t>吳旋誌</t>
  </si>
  <si>
    <t>吳柏毅</t>
  </si>
  <si>
    <t>吳承翰</t>
  </si>
  <si>
    <t>張文堡</t>
  </si>
  <si>
    <t>張文淵</t>
  </si>
  <si>
    <t>黃孟婷</t>
  </si>
  <si>
    <t>黃秀琪</t>
  </si>
  <si>
    <t>黃敦裕</t>
  </si>
  <si>
    <t>楊進芳</t>
  </si>
  <si>
    <t>江佳珊</t>
  </si>
  <si>
    <t>江佳玫</t>
  </si>
  <si>
    <t>江佳瑜</t>
  </si>
  <si>
    <t>江育任</t>
  </si>
  <si>
    <t>江育賢</t>
  </si>
  <si>
    <t>周玉雯</t>
  </si>
  <si>
    <t>黃瓊儀</t>
  </si>
  <si>
    <t>曾聖亞</t>
  </si>
  <si>
    <t>李珮綾</t>
  </si>
  <si>
    <t>蔡文堅</t>
  </si>
  <si>
    <t>蔡佳蓉</t>
  </si>
  <si>
    <t>黃金標</t>
  </si>
  <si>
    <t>曾亦璽</t>
  </si>
  <si>
    <t>40</t>
  </si>
  <si>
    <t>大欣</t>
  </si>
  <si>
    <t>曾上能</t>
  </si>
  <si>
    <t>柯妃美</t>
  </si>
  <si>
    <t>施名育</t>
  </si>
  <si>
    <t>張詠湶</t>
  </si>
  <si>
    <t>張志名</t>
  </si>
  <si>
    <t>林義富</t>
  </si>
  <si>
    <t>林榮秋</t>
  </si>
  <si>
    <t>吳志祥</t>
  </si>
  <si>
    <t>廖述揚</t>
  </si>
  <si>
    <t>翁燕瓊</t>
  </si>
  <si>
    <t>廖坤興</t>
  </si>
  <si>
    <t>許翠嫣</t>
  </si>
  <si>
    <t>曾文彬</t>
  </si>
  <si>
    <t>丁錫雄</t>
  </si>
  <si>
    <t>楊傑安</t>
  </si>
  <si>
    <t>吳世文</t>
  </si>
  <si>
    <t>盧品涵</t>
  </si>
  <si>
    <t>吳哲欣</t>
  </si>
  <si>
    <t>楊雅惠</t>
  </si>
  <si>
    <t>洪嘉駿</t>
  </si>
  <si>
    <t>林蓬達</t>
  </si>
  <si>
    <t>吳杰叡</t>
  </si>
  <si>
    <t>楊書羽</t>
  </si>
  <si>
    <t>黃薪屹</t>
  </si>
  <si>
    <t>劉柏鋒</t>
  </si>
  <si>
    <t>劉志雄</t>
  </si>
  <si>
    <t>顏士凱</t>
  </si>
  <si>
    <t>周奇彥</t>
  </si>
  <si>
    <t>傅苡熏</t>
  </si>
  <si>
    <t>劉俊昌</t>
  </si>
  <si>
    <t>王清福</t>
  </si>
  <si>
    <t>張家豪</t>
  </si>
  <si>
    <t>朱勇諭</t>
  </si>
  <si>
    <t>方國榮</t>
  </si>
  <si>
    <t>吳國芳</t>
  </si>
  <si>
    <t>41</t>
  </si>
  <si>
    <t>永欣</t>
  </si>
  <si>
    <t>黃志傑</t>
  </si>
  <si>
    <t>陳永州</t>
  </si>
  <si>
    <t>張景森</t>
  </si>
  <si>
    <t>高芳瑄</t>
  </si>
  <si>
    <t>黃鼎鈞</t>
  </si>
  <si>
    <t>陳清昌</t>
  </si>
  <si>
    <t>林佑全</t>
  </si>
  <si>
    <t>呂銘洋</t>
  </si>
  <si>
    <t>林盈汝</t>
  </si>
  <si>
    <t>楊淑玲</t>
  </si>
  <si>
    <t>林明學</t>
  </si>
  <si>
    <t>洪傑輝</t>
  </si>
  <si>
    <t>施國輝</t>
  </si>
  <si>
    <t>陳首字</t>
  </si>
  <si>
    <t>曾惠君</t>
  </si>
  <si>
    <t>黃必智</t>
  </si>
  <si>
    <t>陳孟訓</t>
  </si>
  <si>
    <t>莊政一</t>
  </si>
  <si>
    <t>邱滄利</t>
  </si>
  <si>
    <t>蔣孆誼</t>
  </si>
  <si>
    <t>陳季彥</t>
  </si>
  <si>
    <t>42</t>
  </si>
  <si>
    <t>彰東</t>
  </si>
  <si>
    <t>陳進興</t>
  </si>
  <si>
    <t>黃翠玉</t>
  </si>
  <si>
    <t>林承龍</t>
  </si>
  <si>
    <t>施士文</t>
  </si>
  <si>
    <t>詹照翊</t>
  </si>
  <si>
    <t>林芸芳</t>
  </si>
  <si>
    <t>詹佳憲</t>
  </si>
  <si>
    <t>劉威成</t>
  </si>
  <si>
    <t>許哲維</t>
  </si>
  <si>
    <t>張季澤</t>
  </si>
  <si>
    <t>張義松</t>
  </si>
  <si>
    <t>黃國禎</t>
  </si>
  <si>
    <t>翁宥蓁</t>
  </si>
  <si>
    <t>古志信</t>
  </si>
  <si>
    <t>林均樺</t>
  </si>
  <si>
    <t>莊初文</t>
  </si>
  <si>
    <t>朱順發</t>
  </si>
  <si>
    <t>邱基文</t>
  </si>
  <si>
    <t>王千祥</t>
  </si>
  <si>
    <t>柯明盡</t>
  </si>
  <si>
    <t>43</t>
  </si>
  <si>
    <t>寶藏</t>
  </si>
  <si>
    <t>黃明義</t>
  </si>
  <si>
    <t>曾世勇</t>
  </si>
  <si>
    <t>黃明成</t>
  </si>
  <si>
    <t>黃雅伶</t>
  </si>
  <si>
    <t>張西俊</t>
  </si>
  <si>
    <t>廖振源</t>
  </si>
  <si>
    <t>黃水</t>
  </si>
  <si>
    <t>張恊章</t>
  </si>
  <si>
    <t>陳國禎</t>
  </si>
  <si>
    <t>林子瓏</t>
  </si>
  <si>
    <t>張超揚</t>
  </si>
  <si>
    <t>張振河</t>
  </si>
  <si>
    <t>鍾國志</t>
  </si>
  <si>
    <t>王顯榮</t>
  </si>
  <si>
    <t>吳明蒼</t>
  </si>
  <si>
    <t>周金生</t>
  </si>
  <si>
    <t>許炎照</t>
  </si>
  <si>
    <t>林建甫</t>
  </si>
  <si>
    <t>黃永合</t>
  </si>
  <si>
    <t>李健炎</t>
  </si>
  <si>
    <t>葉步進</t>
  </si>
  <si>
    <t>徐詳珵</t>
  </si>
  <si>
    <t>陳柏霖</t>
  </si>
  <si>
    <t>黃朝群</t>
  </si>
  <si>
    <t>張宏如</t>
  </si>
  <si>
    <t>李俊愇</t>
  </si>
  <si>
    <t>張詩宜</t>
  </si>
  <si>
    <t>張依婷</t>
  </si>
  <si>
    <t>陳建志</t>
  </si>
  <si>
    <t>陳建維</t>
  </si>
  <si>
    <t>紀俊能</t>
  </si>
  <si>
    <t>邱仕斌</t>
  </si>
  <si>
    <t>劉松樺</t>
  </si>
  <si>
    <t>林明儒</t>
  </si>
  <si>
    <t>林育群</t>
  </si>
  <si>
    <t>沈坤海</t>
  </si>
  <si>
    <t>張育誠</t>
  </si>
  <si>
    <t>張嘉芳</t>
  </si>
  <si>
    <t>林云涵</t>
  </si>
  <si>
    <t>賴政治</t>
  </si>
  <si>
    <t>黃芊茹</t>
  </si>
  <si>
    <t>陳彥賓</t>
  </si>
  <si>
    <t>許景相</t>
  </si>
  <si>
    <t>張文哲</t>
  </si>
  <si>
    <t>王莉媖</t>
  </si>
  <si>
    <t>李孟澤</t>
  </si>
  <si>
    <t>陳建樺</t>
  </si>
  <si>
    <t>44</t>
  </si>
  <si>
    <t>原鄉美</t>
  </si>
  <si>
    <t>高畹芯</t>
  </si>
  <si>
    <t>江國珍</t>
  </si>
  <si>
    <t>林俐</t>
  </si>
  <si>
    <t>李紐青</t>
  </si>
  <si>
    <t>徐淑華</t>
  </si>
  <si>
    <t>張正義</t>
  </si>
  <si>
    <t>楊秀茂</t>
  </si>
  <si>
    <t>賴注醒</t>
  </si>
  <si>
    <t>魯瓦哈.優西</t>
  </si>
  <si>
    <t>周道泓</t>
  </si>
  <si>
    <t>金春華</t>
  </si>
  <si>
    <t>朱昇輝</t>
  </si>
  <si>
    <t>黃珍珠</t>
  </si>
  <si>
    <t>吳建興</t>
  </si>
  <si>
    <t>溫建華</t>
  </si>
  <si>
    <t>張天明</t>
  </si>
  <si>
    <t>劉媛文</t>
  </si>
  <si>
    <t>何英慈</t>
  </si>
  <si>
    <t>高杰森</t>
  </si>
  <si>
    <t>高季福</t>
  </si>
  <si>
    <t>蔡光吉</t>
  </si>
  <si>
    <t>呂崇永</t>
  </si>
  <si>
    <t>韓秀香</t>
  </si>
  <si>
    <t>周芝淳</t>
  </si>
  <si>
    <t>各分會</t>
  </si>
  <si>
    <t>編   號</t>
  </si>
  <si>
    <t>會長姓名</t>
  </si>
  <si>
    <t>會長電話</t>
  </si>
  <si>
    <t>6月正會員人數</t>
  </si>
  <si>
    <t>6月家庭會員人數</t>
  </si>
  <si>
    <t>填表人</t>
  </si>
  <si>
    <t>填表人電話</t>
  </si>
  <si>
    <t>12月正會員人數</t>
  </si>
  <si>
    <t>12月家庭會員人數</t>
  </si>
  <si>
    <t>報表月份</t>
  </si>
  <si>
    <t>會員類別</t>
  </si>
  <si>
    <t>性別</t>
  </si>
  <si>
    <t>關係</t>
  </si>
  <si>
    <t>退會原因</t>
  </si>
  <si>
    <t>01彰化縣獅子會</t>
  </si>
  <si>
    <t>0937-598910</t>
  </si>
  <si>
    <t>2021年7月</t>
  </si>
  <si>
    <t>一般
會員</t>
  </si>
  <si>
    <t>男</t>
  </si>
  <si>
    <t>夫妻</t>
  </si>
  <si>
    <t>正常退會</t>
  </si>
  <si>
    <t>02彰化中央獅子會</t>
  </si>
  <si>
    <t>0931-505151</t>
  </si>
  <si>
    <t>黃雅鈴</t>
  </si>
  <si>
    <t>2021年8月</t>
  </si>
  <si>
    <t>家庭
會員</t>
  </si>
  <si>
    <t>女</t>
  </si>
  <si>
    <t>伴侶</t>
  </si>
  <si>
    <t>欠繳會費</t>
  </si>
  <si>
    <t>03彰化西北獅子會</t>
  </si>
  <si>
    <t>0919-165568</t>
  </si>
  <si>
    <t>2021年9月</t>
  </si>
  <si>
    <t>恢復
會籍</t>
  </si>
  <si>
    <t>不提供</t>
  </si>
  <si>
    <t>子女</t>
  </si>
  <si>
    <t>不出席會議活動</t>
  </si>
  <si>
    <t>04和美獅子會</t>
  </si>
  <si>
    <t>0932-569870</t>
  </si>
  <si>
    <t>蔡鳳敏</t>
  </si>
  <si>
    <t>2021年10月</t>
  </si>
  <si>
    <t>他會
轉入</t>
  </si>
  <si>
    <t>父母</t>
  </si>
  <si>
    <t>遷移</t>
  </si>
  <si>
    <t>05大彰獅子會</t>
  </si>
  <si>
    <t>0912-364553</t>
  </si>
  <si>
    <t>2021年11月</t>
  </si>
  <si>
    <t>家庭轉正會員</t>
  </si>
  <si>
    <t>其他</t>
  </si>
  <si>
    <t>死亡</t>
  </si>
  <si>
    <t>06彰工獅子會</t>
  </si>
  <si>
    <t>0931-615141</t>
  </si>
  <si>
    <t>2021年12月</t>
  </si>
  <si>
    <t>轉會</t>
  </si>
  <si>
    <t>07鹿港獅子會</t>
  </si>
  <si>
    <t>0931-622118</t>
  </si>
  <si>
    <t>2022年1月</t>
  </si>
  <si>
    <t>轉正會員</t>
  </si>
  <si>
    <t>08八卦山獅子會</t>
  </si>
  <si>
    <t>0963-617177</t>
  </si>
  <si>
    <t>吳舒捷</t>
  </si>
  <si>
    <t>2022年2月</t>
  </si>
  <si>
    <t>09彰美獅子會</t>
  </si>
  <si>
    <t>0911-687568</t>
  </si>
  <si>
    <t>2022年3月</t>
  </si>
  <si>
    <t>10彰商獅子會</t>
  </si>
  <si>
    <t>0937-237877</t>
  </si>
  <si>
    <t>2022年4月</t>
  </si>
  <si>
    <t>11彰化成功獅子會</t>
  </si>
  <si>
    <t>0928-665268</t>
  </si>
  <si>
    <t>2022年5月</t>
  </si>
  <si>
    <t>12彰化愛心獅子會</t>
  </si>
  <si>
    <t>0937-239618</t>
  </si>
  <si>
    <t>2022年6月</t>
  </si>
  <si>
    <t>13彰化忠孝獅子會</t>
  </si>
  <si>
    <t>0933-435109</t>
  </si>
  <si>
    <t>游湘英</t>
  </si>
  <si>
    <t>14彰濱獅子會</t>
  </si>
  <si>
    <t>0923-266661</t>
  </si>
  <si>
    <t>04-7571255</t>
  </si>
  <si>
    <t>15花壇獅子會</t>
  </si>
  <si>
    <t>0919-728760</t>
  </si>
  <si>
    <t>16秀水獅子會</t>
  </si>
  <si>
    <t>0932-541910</t>
  </si>
  <si>
    <t>17鹿菁獅子會</t>
  </si>
  <si>
    <t>0911-782100</t>
  </si>
  <si>
    <t>0955-185337</t>
  </si>
  <si>
    <t>18大彰興獅子會</t>
  </si>
  <si>
    <t>0918-387119</t>
  </si>
  <si>
    <t>19千禧獅子會</t>
  </si>
  <si>
    <t>0937-606677</t>
  </si>
  <si>
    <t>0922-859085</t>
  </si>
  <si>
    <t>20芬園獅子會</t>
  </si>
  <si>
    <t>0922-694737</t>
  </si>
  <si>
    <t>21育達獅子會</t>
  </si>
  <si>
    <t>0928-668380</t>
  </si>
  <si>
    <t>22博愛獅子會</t>
  </si>
  <si>
    <t>0912-646358</t>
  </si>
  <si>
    <t>23精誠獅子會</t>
  </si>
  <si>
    <t>0930-326639</t>
  </si>
  <si>
    <t>0937-236914</t>
  </si>
  <si>
    <t>24大葉獅子會</t>
  </si>
  <si>
    <t>0928-362228</t>
  </si>
  <si>
    <t>楊蕎安</t>
  </si>
  <si>
    <t>0912-418816</t>
  </si>
  <si>
    <t>25紅鶴獅子會</t>
  </si>
  <si>
    <t>04-7872296</t>
  </si>
  <si>
    <t>黃雅玲</t>
  </si>
  <si>
    <t>26彰師大獅子會</t>
  </si>
  <si>
    <t>0910-534276</t>
  </si>
  <si>
    <t>27彰化建國獅子會</t>
  </si>
  <si>
    <t>0937-778079</t>
  </si>
  <si>
    <t>28伸港獅子會</t>
  </si>
  <si>
    <t>柯基繁</t>
  </si>
  <si>
    <t>0905-367967</t>
  </si>
  <si>
    <t>29櫻花獅子會</t>
  </si>
  <si>
    <t>0963-799970</t>
  </si>
  <si>
    <t>30彰化高中獅子會</t>
  </si>
  <si>
    <t>31鹿興獅子會</t>
  </si>
  <si>
    <t>0931-489779</t>
  </si>
  <si>
    <t>洪雅惠</t>
  </si>
  <si>
    <r>
      <rPr>
        <sz val="12"/>
        <color theme="1"/>
        <rFont val="新細明體"/>
        <charset val="136"/>
      </rPr>
      <t>0</t>
    </r>
    <r>
      <rPr>
        <sz val="12"/>
        <color theme="1"/>
        <rFont val="新細明體"/>
        <charset val="136"/>
      </rPr>
      <t>4-7810921</t>
    </r>
  </si>
  <si>
    <t>32彰化青年領袖獅子會</t>
  </si>
  <si>
    <t>0953-106611</t>
  </si>
  <si>
    <t>33獅韻獅子會</t>
  </si>
  <si>
    <t>0919-062867</t>
  </si>
  <si>
    <t>0906-833788</t>
  </si>
  <si>
    <t>34彰化縣冠穎獅子會</t>
  </si>
  <si>
    <t>0928-338168</t>
  </si>
  <si>
    <t>35鹿港天后獅子會</t>
  </si>
  <si>
    <t>0921-661818</t>
  </si>
  <si>
    <t>0930-657016</t>
  </si>
  <si>
    <t>36彰化玉山獅子會</t>
  </si>
  <si>
    <t>0953-005593</t>
  </si>
  <si>
    <t>37彰化埔青獅子會</t>
  </si>
  <si>
    <t>0912-448667</t>
  </si>
  <si>
    <t>李西容</t>
  </si>
  <si>
    <t>0933-528041</t>
  </si>
  <si>
    <t>38彰化愛樹家獅子會</t>
  </si>
  <si>
    <t>0988-173072</t>
  </si>
  <si>
    <t>0989-850709</t>
  </si>
  <si>
    <t>39彰化金葉獅子會</t>
  </si>
  <si>
    <t>0931-313788</t>
  </si>
  <si>
    <t>40大欣獅子會</t>
  </si>
  <si>
    <t>0955-107361</t>
  </si>
  <si>
    <t>0985-974697</t>
  </si>
  <si>
    <t>41永欣獅子會</t>
  </si>
  <si>
    <r>
      <rPr>
        <sz val="12"/>
        <color theme="1"/>
        <rFont val="新細明體"/>
        <charset val="136"/>
      </rPr>
      <t>0</t>
    </r>
    <r>
      <rPr>
        <sz val="12"/>
        <color theme="1"/>
        <rFont val="新細明體"/>
        <charset val="136"/>
      </rPr>
      <t>932-697361</t>
    </r>
  </si>
  <si>
    <r>
      <rPr>
        <sz val="12"/>
        <color theme="1"/>
        <rFont val="新細明體"/>
        <charset val="136"/>
      </rPr>
      <t>0</t>
    </r>
    <r>
      <rPr>
        <sz val="12"/>
        <color theme="1"/>
        <rFont val="新細明體"/>
        <charset val="136"/>
      </rPr>
      <t>932-508808</t>
    </r>
  </si>
  <si>
    <t>42彰東獅子會</t>
  </si>
  <si>
    <t>0988-114434</t>
  </si>
  <si>
    <t>43寶藏獅子會</t>
  </si>
  <si>
    <t>0928-364332</t>
  </si>
  <si>
    <t>44原鄉美獅子會</t>
  </si>
  <si>
    <t>0963-101347</t>
  </si>
  <si>
    <t>國際獅子會三○○D複合區D3區所屬各獅子會會員進退月報表</t>
  </si>
  <si>
    <t>◎填表需知：(1)本表應於每月五日前寄本區 (2) 請勿任意修改表格格式 (3) 反灰表格資料請勿更動</t>
  </si>
  <si>
    <t>國際總會編號</t>
  </si>
  <si>
    <t>連絡電話</t>
  </si>
  <si>
    <t>填表人姓名</t>
  </si>
  <si>
    <t>上月
人數</t>
  </si>
  <si>
    <t>增                   加</t>
  </si>
  <si>
    <t>小計</t>
  </si>
  <si>
    <t>減         少</t>
  </si>
  <si>
    <t>本月人數</t>
  </si>
  <si>
    <t>新增
一般獅友</t>
  </si>
  <si>
    <t>家庭會員轉正</t>
  </si>
  <si>
    <t>恢復會籍</t>
  </si>
  <si>
    <t>他會轉入</t>
  </si>
  <si>
    <t>退會人數</t>
  </si>
  <si>
    <t>轉出會員</t>
  </si>
  <si>
    <t>一般獅友</t>
  </si>
  <si>
    <t>人</t>
  </si>
  <si>
    <t>+</t>
  </si>
  <si>
    <t>=</t>
  </si>
  <si>
    <t>-</t>
  </si>
  <si>
    <t>家庭會員</t>
  </si>
  <si>
    <r>
      <rPr>
        <b/>
        <sz val="14"/>
        <color indexed="8"/>
        <rFont val="微軟正黑體"/>
        <charset val="136"/>
      </rPr>
      <t xml:space="preserve"> </t>
    </r>
    <r>
      <rPr>
        <b/>
        <sz val="14"/>
        <color rgb="FFFF0000"/>
        <rFont val="微軟正黑體"/>
        <charset val="136"/>
      </rPr>
      <t>基 本 必 填 資 料</t>
    </r>
    <r>
      <rPr>
        <b/>
        <sz val="11"/>
        <color rgb="FFFF0000"/>
        <rFont val="微軟正黑體"/>
        <charset val="136"/>
      </rPr>
      <t xml:space="preserve"> </t>
    </r>
  </si>
  <si>
    <t>新獅友</t>
  </si>
  <si>
    <t>轉入</t>
  </si>
  <si>
    <t>No.</t>
  </si>
  <si>
    <t>會員
類別</t>
  </si>
  <si>
    <t>中文
姓名</t>
  </si>
  <si>
    <r>
      <rPr>
        <sz val="14"/>
        <color indexed="8"/>
        <rFont val="微軟正黑體"/>
        <charset val="136"/>
      </rPr>
      <t xml:space="preserve">住址
</t>
    </r>
    <r>
      <rPr>
        <sz val="12"/>
        <color indexed="8"/>
        <rFont val="微軟正黑體"/>
        <charset val="136"/>
      </rPr>
      <t>(請詳填完整縣市名稱)</t>
    </r>
  </si>
  <si>
    <r>
      <rPr>
        <b/>
        <sz val="12"/>
        <color indexed="10"/>
        <rFont val="微軟正黑體"/>
        <charset val="136"/>
      </rPr>
      <t>護照</t>
    </r>
    <r>
      <rPr>
        <sz val="12"/>
        <color indexed="10"/>
        <rFont val="微軟正黑體"/>
        <charset val="136"/>
      </rPr>
      <t xml:space="preserve">
</t>
    </r>
    <r>
      <rPr>
        <sz val="12"/>
        <rFont val="微軟正黑體"/>
        <charset val="136"/>
      </rPr>
      <t>英文名</t>
    </r>
  </si>
  <si>
    <r>
      <rPr>
        <b/>
        <sz val="12"/>
        <color indexed="10"/>
        <rFont val="微軟正黑體"/>
        <charset val="136"/>
      </rPr>
      <t>護照</t>
    </r>
    <r>
      <rPr>
        <sz val="12"/>
        <rFont val="微軟正黑體"/>
        <charset val="136"/>
      </rPr>
      <t xml:space="preserve">
</t>
    </r>
    <r>
      <rPr>
        <sz val="11"/>
        <rFont val="微軟正黑體"/>
        <charset val="136"/>
      </rPr>
      <t>英文姓</t>
    </r>
  </si>
  <si>
    <r>
      <rPr>
        <b/>
        <sz val="12"/>
        <color indexed="10"/>
        <rFont val="微軟正黑體"/>
        <charset val="136"/>
      </rPr>
      <t>西元</t>
    </r>
    <r>
      <rPr>
        <sz val="12"/>
        <rFont val="微軟正黑體"/>
        <charset val="136"/>
      </rPr>
      <t>出生
年/月/日</t>
    </r>
  </si>
  <si>
    <t>手機
號碼</t>
  </si>
  <si>
    <t>推薦人</t>
  </si>
  <si>
    <t>所屬
戶長</t>
  </si>
  <si>
    <t>會籍
編號</t>
  </si>
  <si>
    <t>原屬
分會</t>
  </si>
  <si>
    <t>會 員 減 少</t>
  </si>
  <si>
    <t>會籍編號</t>
  </si>
  <si>
    <t>轉出分會</t>
  </si>
  <si>
    <r>
      <rPr>
        <sz val="12"/>
        <color theme="1"/>
        <rFont val="微軟正黑體"/>
        <charset val="136"/>
      </rPr>
      <t>請注意 
'' 國際總會</t>
    </r>
    <r>
      <rPr>
        <b/>
        <sz val="12"/>
        <color rgb="FFFF0000"/>
        <rFont val="微軟正黑體"/>
        <charset val="136"/>
      </rPr>
      <t>下半年度會費</t>
    </r>
    <r>
      <rPr>
        <b/>
        <sz val="12"/>
        <rFont val="微軟正黑體"/>
        <charset val="136"/>
      </rPr>
      <t xml:space="preserve">''
</t>
    </r>
    <r>
      <rPr>
        <sz val="12"/>
        <color theme="1"/>
        <rFont val="微軟正黑體"/>
        <charset val="136"/>
      </rPr>
      <t>是以12月的人數 計算 '' 下半年度不參加的獅友煩請於本月報退，謝謝</t>
    </r>
  </si>
  <si>
    <r>
      <rPr>
        <sz val="12"/>
        <color theme="1"/>
        <rFont val="微軟正黑體"/>
        <charset val="136"/>
      </rPr>
      <t xml:space="preserve">請注意 '' 國際總會 </t>
    </r>
    <r>
      <rPr>
        <b/>
        <sz val="12"/>
        <color theme="1"/>
        <rFont val="微軟正黑體"/>
        <charset val="136"/>
      </rPr>
      <t>20-21 上半年度會費</t>
    </r>
    <r>
      <rPr>
        <sz val="12"/>
        <color theme="1"/>
        <rFont val="微軟正黑體"/>
        <charset val="136"/>
      </rPr>
      <t>是以</t>
    </r>
    <r>
      <rPr>
        <b/>
        <sz val="12"/>
        <color rgb="FFFF0000"/>
        <rFont val="微軟正黑體"/>
        <charset val="136"/>
      </rPr>
      <t xml:space="preserve">6月的人數 </t>
    </r>
    <r>
      <rPr>
        <sz val="12"/>
        <color theme="1"/>
        <rFont val="微軟正黑體"/>
        <charset val="136"/>
      </rPr>
      <t>計算 '' 下年度不參加的獅友煩請於本月報退，謝謝</t>
    </r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</si>
</sst>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2" formatCode="_-&quot;$&quot;* #,##0_-;\-&quot;$&quot;* #,##0_-;_-&quot;$&quot;* &quot;-&quot;_-;_-@_-"/>
    <numFmt numFmtId="43" formatCode="_-* #,##0.00_-;\-* #,##0.00_-;_-* &quot;-&quot;??_-;_-@_-"/>
    <numFmt numFmtId="44" formatCode="_-&quot;$&quot;* #,##0.00_-;\-&quot;$&quot;* #,##0.00_-;_-&quot;$&quot;* &quot;-&quot;??_-;_-@_-"/>
    <numFmt numFmtId="176" formatCode="0_ "/>
    <numFmt numFmtId="177" formatCode="[&gt;99999999]0000\-000\-000;000\-000\-000"/>
    <numFmt numFmtId="178" formatCode="0###\-###\-###"/>
  </numFmts>
  <fonts count="56">
    <font>
      <sz val="12"/>
      <color theme="1"/>
      <name val="新細明體"/>
      <charset val="136"/>
      <scheme val="minor"/>
    </font>
    <font>
      <sz val="14"/>
      <color indexed="8"/>
      <name val="微軟正黑體"/>
      <charset val="136"/>
    </font>
    <font>
      <u/>
      <sz val="24"/>
      <color indexed="8"/>
      <name val="標楷體"/>
      <charset val="136"/>
    </font>
    <font>
      <sz val="12"/>
      <color indexed="8"/>
      <name val="微軟正黑體"/>
      <charset val="136"/>
    </font>
    <font>
      <sz val="14"/>
      <color theme="1"/>
      <name val="微軟正黑體"/>
      <charset val="136"/>
    </font>
    <font>
      <b/>
      <sz val="14"/>
      <color theme="0"/>
      <name val="微軟正黑體"/>
      <charset val="136"/>
    </font>
    <font>
      <b/>
      <sz val="14"/>
      <color indexed="9"/>
      <name val="微軟正黑體"/>
      <charset val="136"/>
    </font>
    <font>
      <b/>
      <sz val="14"/>
      <color indexed="10"/>
      <name val="微軟正黑體"/>
      <charset val="136"/>
    </font>
    <font>
      <b/>
      <sz val="14"/>
      <color indexed="8"/>
      <name val="微軟正黑體"/>
      <charset val="136"/>
    </font>
    <font>
      <b/>
      <sz val="18"/>
      <color indexed="8"/>
      <name val="微軟正黑體"/>
      <charset val="136"/>
    </font>
    <font>
      <sz val="9"/>
      <color indexed="8"/>
      <name val="微軟正黑體"/>
      <charset val="136"/>
    </font>
    <font>
      <b/>
      <sz val="14"/>
      <name val="微軟正黑體"/>
      <charset val="136"/>
    </font>
    <font>
      <sz val="11"/>
      <color indexed="8"/>
      <name val="微軟正黑體"/>
      <charset val="136"/>
    </font>
    <font>
      <sz val="12"/>
      <name val="微軟正黑體"/>
      <charset val="136"/>
    </font>
    <font>
      <b/>
      <sz val="14"/>
      <color indexed="40"/>
      <name val="微軟正黑體"/>
      <charset val="136"/>
    </font>
    <font>
      <sz val="14"/>
      <name val="微軟正黑體"/>
      <charset val="136"/>
    </font>
    <font>
      <sz val="12"/>
      <color theme="1"/>
      <name val="微軟正黑體"/>
      <charset val="136"/>
    </font>
    <font>
      <sz val="10"/>
      <color indexed="8"/>
      <name val="微軟正黑體"/>
      <charset val="136"/>
    </font>
    <font>
      <sz val="14"/>
      <color theme="1" tint="0.499984740745262"/>
      <name val="微軟正黑體"/>
      <charset val="136"/>
    </font>
    <font>
      <sz val="10"/>
      <color theme="0"/>
      <name val="微軟正黑體"/>
      <charset val="136"/>
    </font>
    <font>
      <sz val="14"/>
      <color theme="0"/>
      <name val="微軟正黑體"/>
      <charset val="136"/>
    </font>
    <font>
      <sz val="12"/>
      <color theme="1"/>
      <name val="新細明體"/>
      <charset val="136"/>
    </font>
    <font>
      <sz val="10"/>
      <color theme="1"/>
      <name val="Arial"/>
      <charset val="134"/>
    </font>
    <font>
      <sz val="12"/>
      <name val="標楷體"/>
      <charset val="136"/>
    </font>
    <font>
      <sz val="12"/>
      <color theme="1"/>
      <name val="新細明體"/>
      <charset val="134"/>
      <scheme val="minor"/>
    </font>
    <font>
      <sz val="12"/>
      <color theme="1"/>
      <name val="標楷體"/>
      <charset val="136"/>
    </font>
    <font>
      <b/>
      <sz val="20"/>
      <color indexed="10"/>
      <name val="微軟正黑體"/>
      <charset val="136"/>
    </font>
    <font>
      <u/>
      <sz val="11"/>
      <color rgb="FF800080"/>
      <name val="新細明體"/>
      <charset val="0"/>
      <scheme val="minor"/>
    </font>
    <font>
      <u/>
      <sz val="11"/>
      <color rgb="FF0000FF"/>
      <name val="新細明體"/>
      <charset val="0"/>
      <scheme val="minor"/>
    </font>
    <font>
      <sz val="12"/>
      <name val="新細明體"/>
      <charset val="136"/>
    </font>
    <font>
      <sz val="11"/>
      <color theme="0"/>
      <name val="新細明體"/>
      <charset val="0"/>
      <scheme val="minor"/>
    </font>
    <font>
      <sz val="11"/>
      <color theme="1"/>
      <name val="新細明體"/>
      <charset val="0"/>
      <scheme val="minor"/>
    </font>
    <font>
      <b/>
      <sz val="11"/>
      <color theme="3"/>
      <name val="新細明體"/>
      <charset val="134"/>
      <scheme val="minor"/>
    </font>
    <font>
      <b/>
      <sz val="11"/>
      <color theme="1"/>
      <name val="新細明體"/>
      <charset val="0"/>
      <scheme val="minor"/>
    </font>
    <font>
      <sz val="11"/>
      <color rgb="FFFA7D00"/>
      <name val="新細明體"/>
      <charset val="0"/>
      <scheme val="minor"/>
    </font>
    <font>
      <sz val="12"/>
      <color indexed="8"/>
      <name val="新細明體"/>
      <charset val="136"/>
    </font>
    <font>
      <sz val="11"/>
      <color rgb="FF006100"/>
      <name val="新細明體"/>
      <charset val="0"/>
      <scheme val="minor"/>
    </font>
    <font>
      <b/>
      <sz val="13"/>
      <color theme="3"/>
      <name val="新細明體"/>
      <charset val="134"/>
      <scheme val="minor"/>
    </font>
    <font>
      <sz val="11"/>
      <color rgb="FFFF0000"/>
      <name val="新細明體"/>
      <charset val="0"/>
      <scheme val="minor"/>
    </font>
    <font>
      <b/>
      <sz val="18"/>
      <color theme="3"/>
      <name val="新細明體"/>
      <charset val="134"/>
      <scheme val="minor"/>
    </font>
    <font>
      <i/>
      <sz val="11"/>
      <color rgb="FF7F7F7F"/>
      <name val="新細明體"/>
      <charset val="0"/>
      <scheme val="minor"/>
    </font>
    <font>
      <b/>
      <sz val="11"/>
      <color rgb="FF3F3F3F"/>
      <name val="新細明體"/>
      <charset val="0"/>
      <scheme val="minor"/>
    </font>
    <font>
      <b/>
      <sz val="15"/>
      <color theme="3"/>
      <name val="新細明體"/>
      <charset val="134"/>
      <scheme val="minor"/>
    </font>
    <font>
      <sz val="11"/>
      <color rgb="FF9C0006"/>
      <name val="新細明體"/>
      <charset val="0"/>
      <scheme val="minor"/>
    </font>
    <font>
      <sz val="11"/>
      <color rgb="FF9C6500"/>
      <name val="新細明體"/>
      <charset val="0"/>
      <scheme val="minor"/>
    </font>
    <font>
      <b/>
      <sz val="11"/>
      <color rgb="FFFFFFFF"/>
      <name val="新細明體"/>
      <charset val="0"/>
      <scheme val="minor"/>
    </font>
    <font>
      <b/>
      <sz val="11"/>
      <color rgb="FFFA7D00"/>
      <name val="新細明體"/>
      <charset val="0"/>
      <scheme val="minor"/>
    </font>
    <font>
      <sz val="11"/>
      <color rgb="FF3F3F76"/>
      <name val="新細明體"/>
      <charset val="0"/>
      <scheme val="minor"/>
    </font>
    <font>
      <b/>
      <sz val="12"/>
      <color theme="1"/>
      <name val="微軟正黑體"/>
      <charset val="136"/>
    </font>
    <font>
      <b/>
      <sz val="12"/>
      <color rgb="FFFF0000"/>
      <name val="微軟正黑體"/>
      <charset val="136"/>
    </font>
    <font>
      <b/>
      <sz val="14"/>
      <color rgb="FFFF0000"/>
      <name val="微軟正黑體"/>
      <charset val="136"/>
    </font>
    <font>
      <b/>
      <sz val="11"/>
      <color rgb="FFFF0000"/>
      <name val="微軟正黑體"/>
      <charset val="136"/>
    </font>
    <font>
      <b/>
      <sz val="12"/>
      <color indexed="10"/>
      <name val="微軟正黑體"/>
      <charset val="136"/>
    </font>
    <font>
      <sz val="12"/>
      <color indexed="10"/>
      <name val="微軟正黑體"/>
      <charset val="136"/>
    </font>
    <font>
      <sz val="11"/>
      <name val="微軟正黑體"/>
      <charset val="136"/>
    </font>
    <font>
      <b/>
      <sz val="12"/>
      <name val="微軟正黑體"/>
      <charset val="136"/>
    </font>
  </fonts>
  <fills count="49">
    <fill>
      <patternFill patternType="none"/>
    </fill>
    <fill>
      <patternFill patternType="gray125"/>
    </fill>
    <fill>
      <patternFill patternType="solid">
        <fgColor theme="7" tint="0.39994506668294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0"/>
        <bgColor indexed="64"/>
      </patternFill>
    </fill>
    <fill>
      <patternFill patternType="gray0625">
        <bgColor indexed="9"/>
      </patternFill>
    </fill>
    <fill>
      <patternFill patternType="solid">
        <fgColor theme="5" tint="0.799951170384838"/>
        <bgColor theme="6" tint="0.799920651875362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9"/>
      </right>
      <top style="thin">
        <color theme="0" tint="-0.499984740745262"/>
      </top>
      <bottom/>
      <diagonal/>
    </border>
    <border>
      <left style="thin">
        <color indexed="9"/>
      </left>
      <right style="thin">
        <color indexed="9"/>
      </right>
      <top style="thin">
        <color theme="0" tint="-0.499984740745262"/>
      </top>
      <bottom/>
      <diagonal/>
    </border>
    <border>
      <left style="thin">
        <color indexed="9"/>
      </left>
      <right/>
      <top style="thin">
        <color theme="0" tint="-0.499984740745262"/>
      </top>
      <bottom style="medium">
        <color indexed="9"/>
      </bottom>
      <diagonal/>
    </border>
    <border>
      <left style="thin">
        <color theme="0" tint="-0.499984740745262"/>
      </left>
      <right style="thin">
        <color indexed="9"/>
      </right>
      <top/>
      <bottom style="medium">
        <color theme="0" tint="-0.499984740745262"/>
      </bottom>
      <diagonal/>
    </border>
    <border>
      <left style="thin">
        <color indexed="9"/>
      </left>
      <right style="thin">
        <color indexed="9"/>
      </right>
      <top/>
      <bottom style="medium">
        <color theme="0" tint="-0.499984740745262"/>
      </bottom>
      <diagonal/>
    </border>
    <border>
      <left style="thin">
        <color indexed="9"/>
      </left>
      <right/>
      <top style="medium">
        <color indexed="9"/>
      </top>
      <bottom style="medium">
        <color indexed="23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indexed="23"/>
      </top>
      <bottom style="thin">
        <color theme="0" tint="-0.499984740745262"/>
      </bottom>
      <diagonal/>
    </border>
    <border>
      <left style="medium">
        <color indexed="23"/>
      </left>
      <right/>
      <top style="medium">
        <color indexed="23"/>
      </top>
      <bottom style="medium">
        <color indexed="9"/>
      </bottom>
      <diagonal/>
    </border>
    <border>
      <left/>
      <right/>
      <top style="medium">
        <color indexed="23"/>
      </top>
      <bottom style="medium">
        <color indexed="9"/>
      </bottom>
      <diagonal/>
    </border>
    <border>
      <left style="medium">
        <color indexed="23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 style="thin">
        <color indexed="23"/>
      </bottom>
      <diagonal/>
    </border>
    <border>
      <left/>
      <right style="thin">
        <color indexed="9"/>
      </right>
      <top style="medium">
        <color indexed="9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23"/>
      </left>
      <right style="thin">
        <color theme="1" tint="0.499984740745262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23"/>
      </bottom>
      <diagonal/>
    </border>
    <border>
      <left style="medium">
        <color indexed="23"/>
      </left>
      <right style="thin">
        <color theme="1" tint="0.499984740745262"/>
      </right>
      <top/>
      <bottom style="medium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23"/>
      </bottom>
      <diagonal/>
    </border>
    <border>
      <left/>
      <right/>
      <top style="thin">
        <color theme="0" tint="-0.499984740745262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23"/>
      </bottom>
      <diagonal/>
    </border>
    <border>
      <left/>
      <right style="thin">
        <color indexed="9"/>
      </right>
      <top style="medium">
        <color indexed="9"/>
      </top>
      <bottom style="medium">
        <color indexed="23"/>
      </bottom>
      <diagonal/>
    </border>
    <border>
      <left/>
      <right style="thin">
        <color indexed="9"/>
      </right>
      <top style="medium">
        <color theme="0"/>
      </top>
      <bottom/>
      <diagonal/>
    </border>
    <border>
      <left/>
      <right style="thin">
        <color indexed="9"/>
      </right>
      <top style="thin">
        <color theme="0" tint="-0.499984740745262"/>
      </top>
      <bottom style="medium">
        <color indexed="9"/>
      </bottom>
      <diagonal/>
    </border>
    <border>
      <left style="thin">
        <color indexed="9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9"/>
      </right>
      <top style="thin">
        <color theme="0" tint="-0.499984740745262"/>
      </top>
      <bottom/>
      <diagonal/>
    </border>
    <border>
      <left style="thin">
        <color indexed="9"/>
      </left>
      <right/>
      <top/>
      <bottom style="medium">
        <color indexed="23"/>
      </bottom>
      <diagonal/>
    </border>
    <border>
      <left/>
      <right style="thin">
        <color indexed="9"/>
      </right>
      <top/>
      <bottom style="medium">
        <color indexed="23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medium">
        <color theme="0"/>
      </top>
      <bottom/>
      <diagonal/>
    </border>
    <border>
      <left style="thin">
        <color indexed="9"/>
      </left>
      <right style="medium">
        <color theme="1" tint="0.499984740745262"/>
      </right>
      <top style="medium">
        <color theme="0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indexed="23"/>
      </left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medium">
        <color indexed="9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/>
      <right style="thin">
        <color indexed="9"/>
      </right>
      <top style="medium">
        <color indexed="23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23"/>
      </top>
      <bottom style="medium">
        <color indexed="9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theme="5"/>
      </left>
      <right/>
      <top style="double">
        <color theme="5"/>
      </top>
      <bottom/>
      <diagonal/>
    </border>
    <border>
      <left/>
      <right/>
      <top style="double">
        <color theme="5"/>
      </top>
      <bottom/>
      <diagonal/>
    </border>
    <border>
      <left/>
      <right style="thin">
        <color theme="0" tint="-0.499984740745262"/>
      </right>
      <top/>
      <bottom style="medium">
        <color indexed="23"/>
      </bottom>
      <diagonal/>
    </border>
    <border>
      <left style="double">
        <color theme="5"/>
      </left>
      <right/>
      <top/>
      <bottom/>
      <diagonal/>
    </border>
    <border>
      <left/>
      <right style="thin">
        <color theme="0" tint="-0.499984740745262"/>
      </right>
      <top style="medium">
        <color indexed="23"/>
      </top>
      <bottom style="medium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double">
        <color theme="5"/>
      </left>
      <right/>
      <top/>
      <bottom style="double">
        <color theme="5"/>
      </bottom>
      <diagonal/>
    </border>
    <border>
      <left/>
      <right/>
      <top/>
      <bottom style="double">
        <color theme="5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double">
        <color theme="5"/>
      </right>
      <top style="double">
        <color theme="5"/>
      </top>
      <bottom/>
      <diagonal/>
    </border>
    <border>
      <left/>
      <right style="double">
        <color theme="5"/>
      </right>
      <top/>
      <bottom/>
      <diagonal/>
    </border>
    <border>
      <left/>
      <right style="double">
        <color theme="5"/>
      </right>
      <top/>
      <bottom style="double">
        <color theme="5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medium">
        <color indexed="9"/>
      </bottom>
      <diagonal/>
    </border>
    <border>
      <left style="thin">
        <color indexed="9"/>
      </left>
      <right style="medium">
        <color indexed="23"/>
      </right>
      <top style="medium">
        <color indexed="9"/>
      </top>
      <bottom/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theme="0"/>
      </left>
      <right style="medium">
        <color indexed="23"/>
      </right>
      <top style="medium">
        <color theme="0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theme="1" tint="0.499984740745262"/>
      </right>
      <top style="thin">
        <color indexed="23"/>
      </top>
      <bottom style="medium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23"/>
      </bottom>
      <diagonal/>
    </border>
    <border>
      <left style="thin">
        <color indexed="23"/>
      </left>
      <right/>
      <top style="thin">
        <color theme="0" tint="-0.499984740745262"/>
      </top>
      <bottom style="medium">
        <color indexed="23"/>
      </bottom>
      <diagonal/>
    </border>
    <border>
      <left/>
      <right/>
      <top style="thin">
        <color theme="0" tint="-0.499984740745262"/>
      </top>
      <bottom style="medium">
        <color indexed="23"/>
      </bottom>
      <diagonal/>
    </border>
    <border>
      <left/>
      <right style="thin">
        <color indexed="23"/>
      </right>
      <top style="thin">
        <color theme="0" tint="-0.499984740745262"/>
      </top>
      <bottom style="medium">
        <color indexed="23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4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4" fillId="18" borderId="10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2" fillId="0" borderId="109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7" fillId="0" borderId="10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0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47" fillId="48" borderId="112" applyNumberFormat="0" applyAlignment="0" applyProtection="0">
      <alignment vertical="center"/>
    </xf>
    <xf numFmtId="0" fontId="41" fillId="34" borderId="110" applyNumberFormat="0" applyAlignment="0" applyProtection="0">
      <alignment vertical="center"/>
    </xf>
    <xf numFmtId="0" fontId="46" fillId="34" borderId="112" applyNumberFormat="0" applyAlignment="0" applyProtection="0">
      <alignment vertical="center"/>
    </xf>
    <xf numFmtId="0" fontId="45" fillId="45" borderId="111" applyNumberFormat="0" applyAlignment="0" applyProtection="0">
      <alignment vertical="center"/>
    </xf>
    <xf numFmtId="0" fontId="34" fillId="0" borderId="108" applyNumberFormat="0" applyFill="0" applyAlignment="0" applyProtection="0">
      <alignment vertical="center"/>
    </xf>
    <xf numFmtId="0" fontId="33" fillId="0" borderId="107" applyNumberFormat="0" applyFill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locked="0" hidden="1"/>
    </xf>
    <xf numFmtId="0" fontId="1" fillId="0" borderId="2" xfId="0" applyFont="1" applyBorder="1" applyAlignment="1" applyProtection="1">
      <alignment horizontal="center" vertical="center" shrinkToFit="1"/>
      <protection locked="0" hidden="1"/>
    </xf>
    <xf numFmtId="0" fontId="1" fillId="0" borderId="5" xfId="0" applyFont="1" applyBorder="1" applyAlignment="1" applyProtection="1">
      <alignment horizontal="center" vertical="center" shrinkToFi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8" fillId="8" borderId="20" xfId="0" applyFont="1" applyFill="1" applyBorder="1" applyAlignment="1" applyProtection="1">
      <alignment horizontal="center" vertical="center"/>
      <protection hidden="1"/>
    </xf>
    <xf numFmtId="0" fontId="8" fillId="8" borderId="21" xfId="0" applyFont="1" applyFill="1" applyBorder="1" applyAlignment="1" applyProtection="1">
      <alignment horizontal="center" vertical="center"/>
      <protection hidden="1"/>
    </xf>
    <xf numFmtId="0" fontId="10" fillId="8" borderId="22" xfId="0" applyFont="1" applyFill="1" applyBorder="1" applyAlignment="1" applyProtection="1">
      <alignment vertical="center" wrapText="1"/>
      <protection hidden="1"/>
    </xf>
    <xf numFmtId="0" fontId="1" fillId="8" borderId="23" xfId="0" applyFont="1" applyFill="1" applyBorder="1" applyAlignment="1" applyProtection="1">
      <alignment horizontal="center" wrapText="1"/>
      <protection hidden="1"/>
    </xf>
    <xf numFmtId="0" fontId="1" fillId="8" borderId="24" xfId="0" applyFont="1" applyFill="1" applyBorder="1" applyAlignment="1" applyProtection="1">
      <alignment horizontal="center" wrapText="1"/>
      <protection hidden="1"/>
    </xf>
    <xf numFmtId="0" fontId="1" fillId="8" borderId="25" xfId="0" applyFont="1" applyFill="1" applyBorder="1" applyAlignment="1" applyProtection="1">
      <alignment vertical="center" wrapText="1"/>
      <protection hidden="1"/>
    </xf>
    <xf numFmtId="0" fontId="1" fillId="8" borderId="23" xfId="0" applyFont="1" applyFill="1" applyBorder="1" applyAlignment="1" applyProtection="1">
      <alignment horizontal="center" vertical="center" wrapText="1"/>
      <protection hidden="1"/>
    </xf>
    <xf numFmtId="0" fontId="1" fillId="8" borderId="26" xfId="0" applyFont="1" applyFill="1" applyBorder="1" applyAlignment="1" applyProtection="1">
      <alignment horizontal="center" vertical="center" wrapText="1"/>
      <protection hidden="1"/>
    </xf>
    <xf numFmtId="0" fontId="1" fillId="8" borderId="24" xfId="0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vertical="center" shrinkToFit="1"/>
      <protection locked="0" hidden="1"/>
    </xf>
    <xf numFmtId="0" fontId="3" fillId="0" borderId="1" xfId="0" applyFont="1" applyBorder="1" applyAlignment="1" applyProtection="1">
      <alignment horizontal="center" vertical="center" wrapText="1" shrinkToFit="1"/>
      <protection locked="0" hidden="1"/>
    </xf>
    <xf numFmtId="0" fontId="3" fillId="0" borderId="5" xfId="0" applyFont="1" applyBorder="1" applyAlignment="1" applyProtection="1">
      <alignment horizontal="center" vertical="center" shrinkToFit="1"/>
      <protection locked="0" hidden="1"/>
    </xf>
    <xf numFmtId="0" fontId="1" fillId="0" borderId="28" xfId="0" applyFont="1" applyBorder="1" applyAlignment="1" applyProtection="1">
      <alignment vertical="center" shrinkToFit="1"/>
      <protection locked="0" hidden="1"/>
    </xf>
    <xf numFmtId="0" fontId="11" fillId="9" borderId="29" xfId="0" applyFont="1" applyFill="1" applyBorder="1" applyAlignment="1" applyProtection="1">
      <alignment horizontal="left" vertical="center"/>
      <protection hidden="1"/>
    </xf>
    <xf numFmtId="0" fontId="11" fillId="9" borderId="30" xfId="0" applyFont="1" applyFill="1" applyBorder="1" applyAlignment="1" applyProtection="1">
      <alignment horizontal="left" vertical="center"/>
      <protection hidden="1"/>
    </xf>
    <xf numFmtId="0" fontId="10" fillId="9" borderId="22" xfId="0" applyFont="1" applyFill="1" applyBorder="1" applyAlignment="1" applyProtection="1">
      <alignment vertical="center" wrapText="1"/>
      <protection hidden="1"/>
    </xf>
    <xf numFmtId="0" fontId="1" fillId="9" borderId="25" xfId="0" applyFont="1" applyFill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vertical="center" wrapText="1"/>
      <protection locked="0" hidden="1"/>
    </xf>
    <xf numFmtId="0" fontId="1" fillId="0" borderId="32" xfId="0" applyFont="1" applyBorder="1" applyAlignment="1" applyProtection="1">
      <alignment horizontal="center" vertical="center"/>
      <protection locked="0" hidden="1"/>
    </xf>
    <xf numFmtId="0" fontId="1" fillId="10" borderId="32" xfId="0" applyFont="1" applyFill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vertical="center" wrapText="1"/>
      <protection locked="0" hidden="1"/>
    </xf>
    <xf numFmtId="0" fontId="1" fillId="0" borderId="35" xfId="0" applyFont="1" applyBorder="1" applyAlignment="1" applyProtection="1">
      <alignment horizontal="center" vertical="center"/>
      <protection locked="0" hidden="1"/>
    </xf>
    <xf numFmtId="0" fontId="1" fillId="0" borderId="36" xfId="0" applyFont="1" applyBorder="1" applyAlignment="1" applyProtection="1">
      <alignment vertical="center" wrapText="1"/>
      <protection locked="0" hidden="1"/>
    </xf>
    <xf numFmtId="0" fontId="1" fillId="0" borderId="37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7" fillId="6" borderId="38" xfId="0" applyFont="1" applyFill="1" applyBorder="1" applyAlignment="1" applyProtection="1">
      <alignment horizontal="center" vertical="center"/>
      <protection hidden="1"/>
    </xf>
    <xf numFmtId="0" fontId="3" fillId="7" borderId="39" xfId="0" applyFont="1" applyFill="1" applyBorder="1" applyAlignment="1" applyProtection="1">
      <alignment horizontal="center" vertical="center" wrapText="1"/>
      <protection hidden="1"/>
    </xf>
    <xf numFmtId="0" fontId="3" fillId="7" borderId="40" xfId="0" applyFont="1" applyFill="1" applyBorder="1" applyAlignment="1" applyProtection="1">
      <alignment horizontal="center" vertical="center" wrapText="1"/>
      <protection hidden="1"/>
    </xf>
    <xf numFmtId="0" fontId="3" fillId="11" borderId="11" xfId="0" applyFont="1" applyFill="1" applyBorder="1" applyAlignment="1" applyProtection="1">
      <alignment horizontal="center" vertical="center" wrapText="1"/>
      <protection hidden="1"/>
    </xf>
    <xf numFmtId="0" fontId="12" fillId="11" borderId="39" xfId="0" applyFont="1" applyFill="1" applyBorder="1" applyAlignment="1" applyProtection="1">
      <alignment horizontal="center" vertical="center" wrapText="1"/>
      <protection hidden="1"/>
    </xf>
    <xf numFmtId="0" fontId="12" fillId="11" borderId="40" xfId="0" applyFont="1" applyFill="1" applyBorder="1" applyAlignment="1" applyProtection="1">
      <alignment horizontal="center" vertical="center" wrapText="1"/>
      <protection hidden="1"/>
    </xf>
    <xf numFmtId="0" fontId="3" fillId="12" borderId="11" xfId="0" applyFont="1" applyFill="1" applyBorder="1" applyAlignment="1" applyProtection="1">
      <alignment horizontal="center" vertical="center" wrapText="1"/>
      <protection hidden="1"/>
    </xf>
    <xf numFmtId="0" fontId="3" fillId="12" borderId="39" xfId="0" applyFont="1" applyFill="1" applyBorder="1" applyAlignment="1" applyProtection="1">
      <alignment horizontal="center" vertical="center" wrapText="1"/>
      <protection hidden="1"/>
    </xf>
    <xf numFmtId="0" fontId="3" fillId="12" borderId="40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19" xfId="0" applyFont="1" applyBorder="1" applyAlignment="1" applyProtection="1">
      <alignment horizontal="center" vertical="center"/>
      <protection locked="0" hidden="1"/>
    </xf>
    <xf numFmtId="0" fontId="13" fillId="8" borderId="2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locked="0" hidden="1"/>
    </xf>
    <xf numFmtId="0" fontId="3" fillId="0" borderId="5" xfId="0" applyFont="1" applyBorder="1" applyAlignment="1" applyProtection="1">
      <alignment horizontal="center" vertical="center" wrapText="1" shrinkToFit="1"/>
      <protection locked="0" hidden="1"/>
    </xf>
    <xf numFmtId="0" fontId="1" fillId="9" borderId="41" xfId="0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 shrinkToFit="1"/>
      <protection locked="0" hidden="1"/>
    </xf>
    <xf numFmtId="0" fontId="1" fillId="0" borderId="33" xfId="0" applyFont="1" applyBorder="1" applyAlignment="1" applyProtection="1">
      <alignment horizontal="center" vertical="center" shrinkToFit="1"/>
      <protection locked="0" hidden="1"/>
    </xf>
    <xf numFmtId="0" fontId="1" fillId="0" borderId="5" xfId="0" applyFont="1" applyBorder="1" applyAlignment="1" applyProtection="1">
      <alignment horizontal="center" vertical="center"/>
      <protection hidden="1"/>
    </xf>
    <xf numFmtId="177" fontId="1" fillId="3" borderId="1" xfId="0" applyNumberFormat="1" applyFont="1" applyFill="1" applyBorder="1" applyAlignment="1" applyProtection="1">
      <alignment horizontal="center" vertical="center"/>
      <protection hidden="1"/>
    </xf>
    <xf numFmtId="177" fontId="1" fillId="3" borderId="2" xfId="0" applyNumberFormat="1" applyFont="1" applyFill="1" applyBorder="1" applyAlignment="1" applyProtection="1">
      <alignment horizontal="center" vertical="center"/>
      <protection hidden="1"/>
    </xf>
    <xf numFmtId="0" fontId="7" fillId="6" borderId="42" xfId="0" applyFont="1" applyFill="1" applyBorder="1" applyAlignment="1" applyProtection="1">
      <alignment horizontal="center" vertical="center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0" fontId="6" fillId="5" borderId="44" xfId="0" applyFont="1" applyFill="1" applyBorder="1" applyAlignment="1" applyProtection="1">
      <alignment horizontal="center" vertical="center" wrapText="1"/>
      <protection hidden="1"/>
    </xf>
    <xf numFmtId="0" fontId="6" fillId="5" borderId="45" xfId="0" applyFont="1" applyFill="1" applyBorder="1" applyAlignment="1" applyProtection="1">
      <alignment horizontal="center" vertical="center" wrapText="1"/>
      <protection hidden="1"/>
    </xf>
    <xf numFmtId="0" fontId="14" fillId="9" borderId="8" xfId="0" applyFont="1" applyFill="1" applyBorder="1" applyAlignment="1" applyProtection="1">
      <alignment horizontal="center" vertical="center"/>
      <protection hidden="1"/>
    </xf>
    <xf numFmtId="0" fontId="14" fillId="9" borderId="38" xfId="0" applyFont="1" applyFill="1" applyBorder="1" applyAlignment="1" applyProtection="1">
      <alignment horizontal="center" vertical="center"/>
      <protection hidden="1"/>
    </xf>
    <xf numFmtId="0" fontId="3" fillId="13" borderId="11" xfId="0" applyFont="1" applyFill="1" applyBorder="1" applyAlignment="1" applyProtection="1">
      <alignment horizontal="center" vertical="center" wrapText="1"/>
      <protection hidden="1"/>
    </xf>
    <xf numFmtId="0" fontId="3" fillId="13" borderId="39" xfId="0" applyFont="1" applyFill="1" applyBorder="1" applyAlignment="1" applyProtection="1">
      <alignment horizontal="center" vertical="center" wrapText="1"/>
      <protection hidden="1"/>
    </xf>
    <xf numFmtId="0" fontId="3" fillId="13" borderId="40" xfId="0" applyFont="1" applyFill="1" applyBorder="1" applyAlignment="1" applyProtection="1">
      <alignment horizontal="center" vertical="center" wrapText="1"/>
      <protection hidden="1"/>
    </xf>
    <xf numFmtId="0" fontId="6" fillId="5" borderId="46" xfId="0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 wrapText="1"/>
      <protection hidden="1"/>
    </xf>
    <xf numFmtId="0" fontId="6" fillId="5" borderId="47" xfId="0" applyFont="1" applyFill="1" applyBorder="1" applyAlignment="1" applyProtection="1">
      <alignment horizontal="center" vertical="center" wrapText="1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3" fillId="9" borderId="39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3" fillId="8" borderId="26" xfId="0" applyFont="1" applyFill="1" applyBorder="1" applyAlignment="1" applyProtection="1">
      <alignment horizontal="center" vertical="center" wrapText="1"/>
      <protection hidden="1"/>
    </xf>
    <xf numFmtId="0" fontId="13" fillId="8" borderId="24" xfId="0" applyFont="1" applyFill="1" applyBorder="1" applyAlignment="1" applyProtection="1">
      <alignment horizontal="center" vertical="center" wrapText="1"/>
      <protection hidden="1"/>
    </xf>
    <xf numFmtId="0" fontId="13" fillId="8" borderId="48" xfId="0" applyFont="1" applyFill="1" applyBorder="1" applyAlignment="1" applyProtection="1">
      <alignment horizontal="center" vertical="center" wrapText="1"/>
      <protection hidden="1"/>
    </xf>
    <xf numFmtId="14" fontId="1" fillId="0" borderId="49" xfId="0" applyNumberFormat="1" applyFont="1" applyBorder="1" applyAlignment="1" applyProtection="1">
      <alignment horizontal="center" vertical="center" shrinkToFit="1"/>
      <protection locked="0" hidden="1"/>
    </xf>
    <xf numFmtId="14" fontId="1" fillId="0" borderId="50" xfId="0" applyNumberFormat="1" applyFont="1" applyBorder="1" applyAlignment="1" applyProtection="1">
      <alignment horizontal="center" vertical="center" shrinkToFit="1"/>
      <protection locked="0" hidden="1"/>
    </xf>
    <xf numFmtId="14" fontId="1" fillId="0" borderId="51" xfId="0" applyNumberFormat="1" applyFont="1" applyBorder="1" applyAlignment="1" applyProtection="1">
      <alignment horizontal="center" vertical="center" shrinkToFit="1"/>
      <protection locked="0" hidden="1"/>
    </xf>
    <xf numFmtId="0" fontId="1" fillId="9" borderId="52" xfId="0" applyFont="1" applyFill="1" applyBorder="1" applyAlignment="1" applyProtection="1">
      <alignment horizontal="center" vertical="center"/>
      <protection hidden="1"/>
    </xf>
    <xf numFmtId="0" fontId="1" fillId="9" borderId="53" xfId="0" applyFont="1" applyFill="1" applyBorder="1" applyAlignment="1" applyProtection="1">
      <alignment horizontal="center" vertical="center"/>
      <protection hidden="1"/>
    </xf>
    <xf numFmtId="0" fontId="10" fillId="14" borderId="54" xfId="0" applyFont="1" applyFill="1" applyBorder="1" applyAlignment="1" applyProtection="1">
      <alignment horizontal="center" vertical="center" wrapText="1"/>
      <protection hidden="1"/>
    </xf>
    <xf numFmtId="0" fontId="10" fillId="9" borderId="55" xfId="0" applyFont="1" applyFill="1" applyBorder="1" applyAlignment="1" applyProtection="1">
      <alignment vertical="center" wrapText="1"/>
      <protection hidden="1"/>
    </xf>
    <xf numFmtId="0" fontId="1" fillId="9" borderId="56" xfId="0" applyFont="1" applyFill="1" applyBorder="1" applyAlignment="1" applyProtection="1">
      <alignment horizontal="center" vertical="center"/>
      <protection hidden="1"/>
    </xf>
    <xf numFmtId="0" fontId="1" fillId="0" borderId="57" xfId="0" applyFont="1" applyBorder="1" applyAlignment="1" applyProtection="1">
      <alignment horizontal="center" vertical="center" shrinkToFit="1"/>
      <protection locked="0" hidden="1"/>
    </xf>
    <xf numFmtId="0" fontId="10" fillId="14" borderId="0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/>
      <protection locked="0" hidden="1"/>
    </xf>
    <xf numFmtId="0" fontId="1" fillId="0" borderId="58" xfId="0" applyFont="1" applyBorder="1" applyAlignment="1" applyProtection="1">
      <alignment horizontal="center" vertical="center" shrinkToFit="1"/>
      <protection locked="0" hidden="1"/>
    </xf>
    <xf numFmtId="0" fontId="1" fillId="0" borderId="59" xfId="0" applyFont="1" applyBorder="1" applyAlignment="1" applyProtection="1">
      <alignment horizontal="center" vertical="center"/>
      <protection locked="0" hidden="1"/>
    </xf>
    <xf numFmtId="0" fontId="10" fillId="14" borderId="60" xfId="0" applyFont="1" applyFill="1" applyBorder="1" applyAlignment="1" applyProtection="1">
      <alignment horizontal="center" vertical="center" wrapText="1"/>
      <protection hidden="1"/>
    </xf>
    <xf numFmtId="0" fontId="1" fillId="0" borderId="61" xfId="0" applyFont="1" applyBorder="1" applyAlignment="1" applyProtection="1">
      <alignment horizontal="center" vertical="center"/>
      <protection locked="0" hidden="1"/>
    </xf>
    <xf numFmtId="0" fontId="10" fillId="14" borderId="14" xfId="0" applyFont="1" applyFill="1" applyBorder="1" applyAlignment="1" applyProtection="1">
      <alignment horizontal="center" vertical="center" wrapText="1"/>
      <protection hidden="1"/>
    </xf>
    <xf numFmtId="0" fontId="1" fillId="0" borderId="62" xfId="0" applyFont="1" applyBorder="1" applyAlignment="1" applyProtection="1">
      <alignment horizontal="center" vertical="center"/>
      <protection locked="0" hidden="1"/>
    </xf>
    <xf numFmtId="177" fontId="1" fillId="3" borderId="5" xfId="0" applyNumberFormat="1" applyFont="1" applyFill="1" applyBorder="1" applyAlignment="1" applyProtection="1">
      <alignment horizontal="center" vertical="center"/>
      <protection hidden="1"/>
    </xf>
    <xf numFmtId="177" fontId="1" fillId="0" borderId="1" xfId="0" applyNumberFormat="1" applyFont="1" applyBorder="1" applyAlignment="1" applyProtection="1">
      <alignment horizontal="center" vertical="center"/>
      <protection locked="0" hidden="1"/>
    </xf>
    <xf numFmtId="177" fontId="1" fillId="0" borderId="2" xfId="0" applyNumberFormat="1" applyFont="1" applyBorder="1" applyAlignment="1" applyProtection="1">
      <alignment horizontal="center" vertical="center"/>
      <protection locked="0" hidden="1"/>
    </xf>
    <xf numFmtId="0" fontId="14" fillId="9" borderId="42" xfId="0" applyFont="1" applyFill="1" applyBorder="1" applyAlignment="1" applyProtection="1">
      <alignment horizontal="center" vertical="center"/>
      <protection hidden="1"/>
    </xf>
    <xf numFmtId="0" fontId="3" fillId="9" borderId="40" xfId="0" applyFont="1" applyFill="1" applyBorder="1" applyAlignment="1" applyProtection="1">
      <alignment horizontal="center" vertical="center"/>
      <protection hidden="1"/>
    </xf>
    <xf numFmtId="0" fontId="8" fillId="8" borderId="63" xfId="0" applyFont="1" applyFill="1" applyBorder="1" applyAlignment="1" applyProtection="1">
      <alignment horizontal="center" vertical="center"/>
      <protection hidden="1"/>
    </xf>
    <xf numFmtId="0" fontId="1" fillId="7" borderId="64" xfId="0" applyFont="1" applyFill="1" applyBorder="1" applyAlignment="1" applyProtection="1">
      <alignment horizontal="center" vertical="center"/>
      <protection hidden="1"/>
    </xf>
    <xf numFmtId="177" fontId="15" fillId="8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15" fillId="7" borderId="25" xfId="0" applyFont="1" applyFill="1" applyBorder="1" applyAlignment="1" applyProtection="1">
      <alignment horizontal="center" vertical="center" shrinkToFit="1"/>
      <protection hidden="1"/>
    </xf>
    <xf numFmtId="0" fontId="13" fillId="7" borderId="25" xfId="0" applyFont="1" applyFill="1" applyBorder="1" applyAlignment="1" applyProtection="1">
      <alignment horizontal="center" vertical="center" wrapText="1" shrinkToFit="1"/>
      <protection hidden="1"/>
    </xf>
    <xf numFmtId="177" fontId="1" fillId="0" borderId="65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66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67" xfId="0" applyNumberFormat="1" applyFont="1" applyBorder="1" applyAlignment="1" applyProtection="1">
      <alignment horizontal="center" vertical="center" shrinkToFit="1"/>
      <protection locked="0" hidden="1"/>
    </xf>
    <xf numFmtId="0" fontId="1" fillId="0" borderId="28" xfId="0" applyFont="1" applyBorder="1" applyAlignment="1" applyProtection="1">
      <alignment horizontal="left" vertical="center" shrinkToFit="1"/>
      <protection locked="0" hidden="1"/>
    </xf>
    <xf numFmtId="176" fontId="1" fillId="3" borderId="28" xfId="0" applyNumberFormat="1" applyFont="1" applyFill="1" applyBorder="1" applyAlignment="1" applyProtection="1">
      <alignment horizontal="left" vertical="center" shrinkToFit="1"/>
      <protection hidden="1"/>
    </xf>
    <xf numFmtId="177" fontId="1" fillId="0" borderId="1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2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4" fillId="2" borderId="68" xfId="0" applyFont="1" applyFill="1" applyBorder="1" applyAlignment="1" applyProtection="1">
      <alignment horizontal="center"/>
      <protection hidden="1"/>
    </xf>
    <xf numFmtId="0" fontId="4" fillId="2" borderId="69" xfId="0" applyFont="1" applyFill="1" applyBorder="1" applyAlignment="1" applyProtection="1">
      <alignment horizontal="center"/>
      <protection hidden="1"/>
    </xf>
    <xf numFmtId="0" fontId="4" fillId="2" borderId="70" xfId="0" applyFont="1" applyFill="1" applyBorder="1" applyAlignment="1" applyProtection="1">
      <alignment horizontal="center"/>
      <protection hidden="1"/>
    </xf>
    <xf numFmtId="177" fontId="1" fillId="0" borderId="5" xfId="0" applyNumberFormat="1" applyFont="1" applyBorder="1" applyAlignment="1" applyProtection="1">
      <alignment horizontal="center" vertical="center"/>
      <protection locked="0" hidden="1"/>
    </xf>
    <xf numFmtId="0" fontId="6" fillId="5" borderId="71" xfId="0" applyFont="1" applyFill="1" applyBorder="1" applyAlignment="1" applyProtection="1">
      <alignment horizontal="center" vertical="center" wrapText="1"/>
      <protection hidden="1"/>
    </xf>
    <xf numFmtId="0" fontId="16" fillId="15" borderId="72" xfId="0" applyFont="1" applyFill="1" applyBorder="1" applyAlignment="1">
      <alignment horizontal="center" vertical="center" wrapText="1"/>
    </xf>
    <xf numFmtId="0" fontId="16" fillId="15" borderId="73" xfId="0" applyFont="1" applyFill="1" applyBorder="1" applyAlignment="1">
      <alignment horizontal="center" vertical="center" wrapText="1"/>
    </xf>
    <xf numFmtId="0" fontId="6" fillId="5" borderId="74" xfId="0" applyFont="1" applyFill="1" applyBorder="1" applyAlignment="1" applyProtection="1">
      <alignment horizontal="center" vertical="center" wrapText="1"/>
      <protection hidden="1"/>
    </xf>
    <xf numFmtId="0" fontId="16" fillId="15" borderId="75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 wrapText="1"/>
    </xf>
    <xf numFmtId="0" fontId="1" fillId="0" borderId="7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77" xfId="0" applyFont="1" applyBorder="1" applyAlignment="1" applyProtection="1">
      <alignment vertical="center"/>
      <protection hidden="1"/>
    </xf>
    <xf numFmtId="0" fontId="16" fillId="15" borderId="78" xfId="0" applyFont="1" applyFill="1" applyBorder="1" applyAlignment="1">
      <alignment horizontal="center" vertical="center" wrapText="1"/>
    </xf>
    <xf numFmtId="0" fontId="16" fillId="15" borderId="79" xfId="0" applyFont="1" applyFill="1" applyBorder="1" applyAlignment="1">
      <alignment horizontal="center" vertical="center" wrapText="1"/>
    </xf>
    <xf numFmtId="0" fontId="1" fillId="11" borderId="64" xfId="0" applyFont="1" applyFill="1" applyBorder="1" applyAlignment="1" applyProtection="1">
      <alignment horizontal="center" vertical="center"/>
      <protection hidden="1"/>
    </xf>
    <xf numFmtId="0" fontId="3" fillId="16" borderId="64" xfId="0" applyFont="1" applyFill="1" applyBorder="1" applyAlignment="1" applyProtection="1">
      <alignment horizontal="center" vertical="center"/>
      <protection hidden="1"/>
    </xf>
    <xf numFmtId="0" fontId="13" fillId="11" borderId="25" xfId="0" applyFont="1" applyFill="1" applyBorder="1" applyAlignment="1" applyProtection="1">
      <alignment horizontal="center" vertical="center" wrapText="1" shrinkToFit="1"/>
      <protection hidden="1"/>
    </xf>
    <xf numFmtId="0" fontId="13" fillId="11" borderId="25" xfId="0" applyFont="1" applyFill="1" applyBorder="1" applyAlignment="1" applyProtection="1">
      <alignment horizontal="center" vertical="center" shrinkToFit="1"/>
      <protection hidden="1"/>
    </xf>
    <xf numFmtId="0" fontId="15" fillId="16" borderId="25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shrinkToFit="1"/>
      <protection locked="0" hidden="1"/>
    </xf>
    <xf numFmtId="0" fontId="1" fillId="9" borderId="80" xfId="0" applyFont="1" applyFill="1" applyBorder="1" applyAlignment="1" applyProtection="1">
      <alignment horizontal="center" vertical="center"/>
      <protection hidden="1"/>
    </xf>
    <xf numFmtId="0" fontId="16" fillId="15" borderId="8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15" borderId="82" xfId="0" applyFont="1" applyFill="1" applyBorder="1" applyAlignment="1">
      <alignment horizontal="center" vertical="center" wrapText="1"/>
    </xf>
    <xf numFmtId="0" fontId="16" fillId="15" borderId="83" xfId="0" applyFont="1" applyFill="1" applyBorder="1" applyAlignment="1">
      <alignment horizontal="center" vertical="center" wrapText="1"/>
    </xf>
    <xf numFmtId="0" fontId="17" fillId="13" borderId="64" xfId="0" applyFont="1" applyFill="1" applyBorder="1" applyAlignment="1" applyProtection="1">
      <alignment horizontal="center" vertical="center"/>
      <protection hidden="1"/>
    </xf>
    <xf numFmtId="0" fontId="17" fillId="13" borderId="84" xfId="0" applyFont="1" applyFill="1" applyBorder="1" applyAlignment="1" applyProtection="1">
      <alignment horizontal="center" vertical="center"/>
      <protection hidden="1"/>
    </xf>
    <xf numFmtId="0" fontId="13" fillId="13" borderId="25" xfId="0" applyFont="1" applyFill="1" applyBorder="1" applyAlignment="1" applyProtection="1">
      <alignment horizontal="center" vertical="center" wrapText="1" shrinkToFit="1"/>
      <protection hidden="1"/>
    </xf>
    <xf numFmtId="0" fontId="13" fillId="13" borderId="85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left" vertical="center" shrinkToFit="1"/>
      <protection locked="0" hidden="1"/>
    </xf>
    <xf numFmtId="0" fontId="1" fillId="0" borderId="86" xfId="0" applyFont="1" applyBorder="1" applyAlignment="1" applyProtection="1">
      <alignment horizontal="left" vertical="center" shrinkToFit="1"/>
      <protection locked="0" hidden="1"/>
    </xf>
    <xf numFmtId="0" fontId="11" fillId="9" borderId="87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9" borderId="88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" fillId="0" borderId="89" xfId="0" applyFont="1" applyBorder="1" applyAlignment="1" applyProtection="1">
      <alignment horizontal="center" vertical="center" shrinkToFit="1"/>
      <protection locked="0" hidden="1"/>
    </xf>
    <xf numFmtId="0" fontId="1" fillId="0" borderId="89" xfId="0" applyFont="1" applyBorder="1" applyAlignment="1" applyProtection="1">
      <alignment horizontal="center" vertical="center"/>
      <protection locked="0" hidden="1"/>
    </xf>
    <xf numFmtId="0" fontId="1" fillId="0" borderId="90" xfId="0" applyFont="1" applyBorder="1" applyAlignment="1" applyProtection="1">
      <alignment horizontal="center" vertical="center"/>
      <protection locked="0" hidden="1"/>
    </xf>
    <xf numFmtId="0" fontId="1" fillId="0" borderId="91" xfId="0" applyFont="1" applyBorder="1" applyAlignment="1" applyProtection="1">
      <alignment vertical="center" shrinkToFit="1"/>
      <protection locked="0" hidden="1"/>
    </xf>
    <xf numFmtId="0" fontId="3" fillId="0" borderId="92" xfId="0" applyFont="1" applyBorder="1" applyAlignment="1" applyProtection="1">
      <alignment horizontal="center" vertical="center" wrapText="1" shrinkToFit="1"/>
      <protection locked="0" hidden="1"/>
    </xf>
    <xf numFmtId="0" fontId="3" fillId="0" borderId="93" xfId="0" applyFont="1" applyBorder="1" applyAlignment="1" applyProtection="1">
      <alignment horizontal="center" vertical="center" shrinkToFit="1"/>
      <protection locked="0" hidden="1"/>
    </xf>
    <xf numFmtId="0" fontId="1" fillId="0" borderId="94" xfId="0" applyFont="1" applyBorder="1" applyAlignment="1" applyProtection="1">
      <alignment vertical="center" shrinkToFit="1"/>
      <protection locked="0" hidden="1"/>
    </xf>
    <xf numFmtId="0" fontId="1" fillId="0" borderId="92" xfId="0" applyFont="1" applyBorder="1" applyAlignment="1" applyProtection="1">
      <alignment horizontal="center" vertical="center" shrinkToFit="1"/>
      <protection locked="0" hidden="1"/>
    </xf>
    <xf numFmtId="0" fontId="1" fillId="0" borderId="95" xfId="0" applyFont="1" applyBorder="1" applyAlignment="1" applyProtection="1">
      <alignment horizontal="center" vertical="center" shrinkToFit="1"/>
      <protection locked="0" hidden="1"/>
    </xf>
    <xf numFmtId="0" fontId="1" fillId="0" borderId="93" xfId="0" applyFont="1" applyBorder="1" applyAlignment="1" applyProtection="1">
      <alignment horizontal="center" vertical="center" shrinkToFit="1"/>
      <protection locked="0"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1" fillId="0" borderId="96" xfId="0" applyFont="1" applyBorder="1" applyAlignment="1" applyProtection="1">
      <alignment vertical="center" wrapText="1"/>
      <protection locked="0" hidden="1"/>
    </xf>
    <xf numFmtId="0" fontId="1" fillId="0" borderId="97" xfId="0" applyFont="1" applyBorder="1" applyAlignment="1" applyProtection="1">
      <alignment horizontal="center" vertical="center"/>
      <protection locked="0" hidden="1"/>
    </xf>
    <xf numFmtId="0" fontId="3" fillId="0" borderId="95" xfId="0" applyFont="1" applyBorder="1" applyAlignment="1" applyProtection="1">
      <alignment horizontal="center" vertical="center" wrapText="1" shrinkToFit="1"/>
      <protection locked="0" hidden="1"/>
    </xf>
    <xf numFmtId="0" fontId="3" fillId="0" borderId="93" xfId="0" applyFont="1" applyBorder="1" applyAlignment="1" applyProtection="1">
      <alignment horizontal="center" vertical="center" wrapText="1" shrinkToFit="1"/>
      <protection locked="0" hidden="1"/>
    </xf>
    <xf numFmtId="14" fontId="1" fillId="0" borderId="98" xfId="0" applyNumberFormat="1" applyFont="1" applyBorder="1" applyAlignment="1" applyProtection="1">
      <alignment horizontal="center" vertical="center" shrinkToFit="1"/>
      <protection locked="0" hidden="1"/>
    </xf>
    <xf numFmtId="14" fontId="1" fillId="0" borderId="99" xfId="0" applyNumberFormat="1" applyFont="1" applyBorder="1" applyAlignment="1" applyProtection="1">
      <alignment horizontal="center" vertical="center" shrinkToFit="1"/>
      <protection locked="0" hidden="1"/>
    </xf>
    <xf numFmtId="14" fontId="1" fillId="0" borderId="100" xfId="0" applyNumberFormat="1" applyFont="1" applyBorder="1" applyAlignment="1" applyProtection="1">
      <alignment horizontal="center" vertical="center" shrinkToFit="1"/>
      <protection locked="0" hidden="1"/>
    </xf>
    <xf numFmtId="0" fontId="1" fillId="0" borderId="101" xfId="0" applyFont="1" applyBorder="1" applyAlignment="1" applyProtection="1">
      <alignment horizontal="center" vertical="center"/>
      <protection locked="0" hidden="1"/>
    </xf>
    <xf numFmtId="0" fontId="1" fillId="0" borderId="94" xfId="0" applyFont="1" applyBorder="1" applyAlignment="1" applyProtection="1">
      <alignment horizontal="center" vertical="center"/>
      <protection locked="0" hidden="1"/>
    </xf>
    <xf numFmtId="177" fontId="1" fillId="0" borderId="92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95" xfId="0" applyNumberFormat="1" applyFont="1" applyBorder="1" applyAlignment="1" applyProtection="1">
      <alignment horizontal="center" vertical="center" shrinkToFit="1"/>
      <protection locked="0" hidden="1"/>
    </xf>
    <xf numFmtId="177" fontId="1" fillId="0" borderId="93" xfId="0" applyNumberFormat="1" applyFont="1" applyBorder="1" applyAlignment="1" applyProtection="1">
      <alignment horizontal="center" vertical="center" shrinkToFit="1"/>
      <protection locked="0" hidden="1"/>
    </xf>
    <xf numFmtId="0" fontId="1" fillId="0" borderId="94" xfId="0" applyFont="1" applyBorder="1" applyAlignment="1" applyProtection="1">
      <alignment horizontal="left" vertical="center" shrinkToFit="1"/>
      <protection locked="0"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" fillId="0" borderId="94" xfId="0" applyFont="1" applyBorder="1" applyAlignment="1" applyProtection="1">
      <alignment horizontal="center" vertical="center" shrinkToFit="1"/>
      <protection locked="0" hidden="1"/>
    </xf>
    <xf numFmtId="0" fontId="1" fillId="0" borderId="92" xfId="0" applyFont="1" applyBorder="1" applyAlignment="1" applyProtection="1">
      <alignment horizontal="left" vertical="center" shrinkToFit="1"/>
      <protection locked="0" hidden="1"/>
    </xf>
    <xf numFmtId="0" fontId="1" fillId="0" borderId="102" xfId="0" applyFont="1" applyBorder="1" applyAlignment="1" applyProtection="1">
      <alignment horizontal="left" vertical="center" shrinkToFit="1"/>
      <protection locked="0" hidden="1"/>
    </xf>
    <xf numFmtId="0" fontId="1" fillId="0" borderId="103" xfId="0" applyFont="1" applyBorder="1" applyAlignment="1" applyProtection="1">
      <alignment horizontal="center" vertical="center"/>
      <protection locked="0" hidden="1"/>
    </xf>
    <xf numFmtId="0" fontId="1" fillId="17" borderId="64" xfId="0" applyFont="1" applyFill="1" applyBorder="1" applyAlignment="1" applyProtection="1">
      <alignment horizontal="center" vertical="center"/>
      <protection hidden="1"/>
    </xf>
    <xf numFmtId="0" fontId="15" fillId="17" borderId="25" xfId="0" applyFont="1" applyFill="1" applyBorder="1" applyAlignment="1" applyProtection="1">
      <alignment horizontal="center" vertical="center" shrinkToFit="1"/>
      <protection hidden="1"/>
    </xf>
    <xf numFmtId="0" fontId="13" fillId="17" borderId="25" xfId="0" applyFont="1" applyFill="1" applyBorder="1" applyAlignment="1" applyProtection="1">
      <alignment horizontal="center" vertical="center" wrapText="1" shrinkToFit="1"/>
      <protection hidden="1"/>
    </xf>
    <xf numFmtId="0" fontId="1" fillId="3" borderId="14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178" fontId="0" fillId="0" borderId="0" xfId="0" applyNumberForma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left" vertical="center"/>
    </xf>
    <xf numFmtId="0" fontId="0" fillId="0" borderId="104" xfId="0" applyBorder="1">
      <alignment vertical="center"/>
    </xf>
    <xf numFmtId="0" fontId="0" fillId="0" borderId="0" xfId="0" applyAlignment="1" applyProtection="1">
      <alignment vertical="center" wrapText="1"/>
      <protection hidden="1"/>
    </xf>
    <xf numFmtId="178" fontId="0" fillId="0" borderId="0" xfId="0" applyNumberFormat="1" applyFont="1" applyProtection="1">
      <alignment vertical="center"/>
      <protection hidden="1"/>
    </xf>
    <xf numFmtId="178" fontId="22" fillId="0" borderId="0" xfId="0" applyNumberFormat="1" applyFont="1" applyFill="1" applyBorder="1" applyAlignment="1">
      <alignment horizontal="center" vertical="center" wrapText="1"/>
    </xf>
    <xf numFmtId="178" fontId="0" fillId="0" borderId="104" xfId="0" applyNumberFormat="1" applyBorder="1">
      <alignment vertical="center"/>
    </xf>
    <xf numFmtId="0" fontId="23" fillId="0" borderId="0" xfId="14" applyFont="1" applyFill="1" applyBorder="1" applyAlignment="1" applyProtection="1">
      <alignment horizontal="left" vertical="center" shrinkToFit="1"/>
      <protection hidden="1"/>
    </xf>
    <xf numFmtId="0" fontId="23" fillId="0" borderId="0" xfId="14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3" fillId="0" borderId="0" xfId="0" applyFont="1" applyFill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Fill="1">
      <alignment vertical="center"/>
    </xf>
    <xf numFmtId="0" fontId="23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6" fillId="0" borderId="0" xfId="0" applyFont="1">
      <alignment vertical="center"/>
    </xf>
    <xf numFmtId="0" fontId="1" fillId="0" borderId="0" xfId="0" applyFont="1" applyFill="1" applyBorder="1" applyAlignment="1">
      <alignment vertical="center"/>
    </xf>
  </cellXfs>
  <cellStyles count="64">
    <cellStyle name="一般" xfId="0" builtinId="0"/>
    <cellStyle name="超連結" xfId="1" builtinId="8"/>
    <cellStyle name="20% - 輔色2" xfId="2" builtinId="34"/>
    <cellStyle name="千分位[0]" xfId="3" builtinId="6"/>
    <cellStyle name="千分位" xfId="4" builtinId="3"/>
    <cellStyle name="20% - 輔色1" xfId="5" builtinId="30"/>
    <cellStyle name="貨幣" xfId="6" builtinId="4"/>
    <cellStyle name="備註" xfId="7" builtinId="10"/>
    <cellStyle name="已瀏覽過的超連結" xfId="8" builtinId="9"/>
    <cellStyle name="百分比" xfId="9" builtinId="5"/>
    <cellStyle name="20% - 輔色5" xfId="10" builtinId="46"/>
    <cellStyle name="40% - 輔色3" xfId="11" builtinId="39"/>
    <cellStyle name="60% - 輔色1" xfId="12" builtinId="32"/>
    <cellStyle name="貨幣[0]" xfId="13" builtinId="7"/>
    <cellStyle name="一般 11" xfId="14"/>
    <cellStyle name="警告文字" xfId="15" builtinId="11"/>
    <cellStyle name="標題" xfId="16" builtinId="15"/>
    <cellStyle name="說明文字" xfId="17" builtinId="53"/>
    <cellStyle name="一般 4 2" xfId="18"/>
    <cellStyle name="40% - 輔色6" xfId="19" builtinId="51"/>
    <cellStyle name="60% - 輔色4" xfId="20" builtinId="44"/>
    <cellStyle name="標題 1" xfId="21" builtinId="16"/>
    <cellStyle name="60% - 輔色5" xfId="22" builtinId="48"/>
    <cellStyle name="標題 2" xfId="23" builtinId="17"/>
    <cellStyle name="60% - 輔色6" xfId="24" builtinId="52"/>
    <cellStyle name="標題 3" xfId="25" builtinId="18"/>
    <cellStyle name="標題 4" xfId="26" builtinId="19"/>
    <cellStyle name="一般 7 2" xfId="27"/>
    <cellStyle name="好" xfId="28" builtinId="26"/>
    <cellStyle name="輸入" xfId="29" builtinId="20"/>
    <cellStyle name="輸出" xfId="30" builtinId="21"/>
    <cellStyle name="計算方式" xfId="31" builtinId="22"/>
    <cellStyle name="檢查儲存格" xfId="32" builtinId="23"/>
    <cellStyle name="連結的儲存格" xfId="33" builtinId="24"/>
    <cellStyle name="加總" xfId="34" builtinId="25"/>
    <cellStyle name="一般 2" xfId="35"/>
    <cellStyle name="壞" xfId="36" builtinId="27"/>
    <cellStyle name="中性" xfId="37" builtinId="28"/>
    <cellStyle name="一般 3" xfId="38"/>
    <cellStyle name="輔色1" xfId="39" builtinId="29"/>
    <cellStyle name="20% - 輔色3" xfId="40" builtinId="38"/>
    <cellStyle name="40% - 輔色1" xfId="41" builtinId="31"/>
    <cellStyle name="一般 4" xfId="42"/>
    <cellStyle name="輔色2" xfId="43" builtinId="33"/>
    <cellStyle name="20% - 輔色4" xfId="44" builtinId="42"/>
    <cellStyle name="40% - 輔色2" xfId="45" builtinId="35"/>
    <cellStyle name="20% - 輔色6" xfId="46" builtinId="50"/>
    <cellStyle name="40% - 輔色4" xfId="47" builtinId="43"/>
    <cellStyle name="60% - 輔色2" xfId="48" builtinId="36"/>
    <cellStyle name="一般 5" xfId="49"/>
    <cellStyle name="輔色3" xfId="50" builtinId="37"/>
    <cellStyle name="40% - 輔色5" xfId="51" builtinId="47"/>
    <cellStyle name="60% - 輔色3" xfId="52" builtinId="40"/>
    <cellStyle name="一般 6" xfId="53"/>
    <cellStyle name="輔色4" xfId="54" builtinId="41"/>
    <cellStyle name="一般 7" xfId="55"/>
    <cellStyle name="輔色5" xfId="56" builtinId="45"/>
    <cellStyle name="一般 8" xfId="57"/>
    <cellStyle name="輔色6" xfId="58" builtinId="49"/>
    <cellStyle name="Excel Built-in Normal" xfId="59"/>
    <cellStyle name="一般 8 2" xfId="60"/>
    <cellStyle name="一般 10" xfId="61"/>
    <cellStyle name="一般 5 2" xfId="62"/>
    <cellStyle name="一般 9" xfId="6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33</xdr:row>
      <xdr:rowOff>192617</xdr:rowOff>
    </xdr:from>
    <xdr:to>
      <xdr:col>40</xdr:col>
      <xdr:colOff>152400</xdr:colOff>
      <xdr:row>47</xdr:row>
      <xdr:rowOff>319617</xdr:rowOff>
    </xdr:to>
    <xdr:pic>
      <xdr:nvPicPr>
        <xdr:cNvPr id="2049" name="圖片 3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8288655"/>
          <a:ext cx="10820400" cy="487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129117</xdr:colOff>
      <xdr:row>56</xdr:row>
      <xdr:rowOff>81491</xdr:rowOff>
    </xdr:from>
    <xdr:to>
      <xdr:col>41</xdr:col>
      <xdr:colOff>63500</xdr:colOff>
      <xdr:row>75</xdr:row>
      <xdr:rowOff>186266</xdr:rowOff>
    </xdr:to>
    <xdr:pic>
      <xdr:nvPicPr>
        <xdr:cNvPr id="2050" name="圖片 4"/>
        <xdr:cNvPicPr>
          <a:picLocks noChangeAspect="1"/>
        </xdr:cNvPicPr>
      </xdr:nvPicPr>
      <xdr:blipFill>
        <a:blip r:embed="rId2" cstate="print"/>
        <a:srcRect r="2471"/>
        <a:stretch>
          <a:fillRect/>
        </a:stretch>
      </xdr:blipFill>
      <xdr:spPr>
        <a:xfrm>
          <a:off x="128905" y="15460345"/>
          <a:ext cx="10869295" cy="462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</xdr:colOff>
      <xdr:row>0</xdr:row>
      <xdr:rowOff>10160</xdr:rowOff>
    </xdr:from>
    <xdr:to>
      <xdr:col>40</xdr:col>
      <xdr:colOff>212301</xdr:colOff>
      <xdr:row>30</xdr:row>
      <xdr:rowOff>168910</xdr:rowOff>
    </xdr:to>
    <xdr:pic>
      <xdr:nvPicPr>
        <xdr:cNvPr id="2" name="圖片 1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10160"/>
          <a:ext cx="10879455" cy="730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32:AQ55"/>
  <sheetViews>
    <sheetView showGridLines="0" workbookViewId="0">
      <selection activeCell="A20" sqref="A20:AR20"/>
    </sheetView>
  </sheetViews>
  <sheetFormatPr defaultColWidth="8.75" defaultRowHeight="18.75"/>
  <cols>
    <col min="1" max="44" width="3.5" style="239" customWidth="1"/>
    <col min="45" max="16384" width="8.75" style="239"/>
  </cols>
  <sheetData>
    <row r="32" ht="35.25" customHeight="1" spans="1:1">
      <c r="A32" s="240" t="s">
        <v>0</v>
      </c>
    </row>
    <row r="33" s="236" customFormat="1" ht="21" customHeight="1" spans="1:41">
      <c r="A33" s="239" t="s">
        <v>1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</row>
    <row r="34" s="236" customFormat="1" ht="23.25" customHeight="1" spans="2:14"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ht="26.25" customHeight="1"/>
    <row r="36" ht="6" customHeight="1"/>
    <row r="37" ht="19.5" customHeight="1"/>
    <row r="38" ht="24.75" customHeight="1"/>
    <row r="39" ht="32.25" customHeight="1"/>
    <row r="40" ht="6.75" customHeight="1"/>
    <row r="41" ht="22.35" customHeight="1"/>
    <row r="42" s="237" customFormat="1" ht="40.5" customHeight="1" spans="1:41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</row>
    <row r="43" s="238" customFormat="1" ht="34.5" customHeight="1" spans="1:4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</row>
    <row r="44" s="238" customFormat="1" ht="34.5" customHeight="1" spans="1:41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</row>
    <row r="45" s="238" customFormat="1" ht="34.5" customHeight="1" spans="1:41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</row>
    <row r="46" s="238" customFormat="1" ht="34.5" customHeight="1" spans="1:41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</row>
    <row r="47" s="238" customFormat="1" ht="34.5" customHeight="1" spans="1:41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</row>
    <row r="48" s="238" customFormat="1" ht="34.5" customHeight="1" spans="1:41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</row>
    <row r="49" ht="10.5" customHeight="1"/>
    <row r="50" ht="22.35" customHeight="1"/>
    <row r="51" ht="22.5" customHeight="1" spans="42:43">
      <c r="AP51" s="241"/>
      <c r="AQ51" s="241"/>
    </row>
    <row r="52" s="236" customFormat="1" ht="24" customHeight="1" spans="1:41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</row>
    <row r="53" s="236" customFormat="1" ht="24" customHeight="1" spans="1:41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</row>
    <row r="54" s="236" customFormat="1" ht="24" customHeight="1" spans="1:41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</row>
    <row r="55" spans="1:1">
      <c r="A55" s="239" t="s">
        <v>2</v>
      </c>
    </row>
  </sheetData>
  <pageMargins left="0.15625" right="0.0625" top="0.113888888888889" bottom="0.1125" header="0.3" footer="0.3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tabSelected="1" workbookViewId="0">
      <selection activeCell="H13" sqref="H13:O13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5.7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/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0"/>
      <c r="J4" s="60"/>
      <c r="K4" s="60"/>
      <c r="L4" s="61"/>
      <c r="M4" s="62" t="s">
        <v>1722</v>
      </c>
      <c r="N4" s="63"/>
      <c r="O4" s="63"/>
      <c r="P4" s="63"/>
      <c r="Q4" s="81"/>
      <c r="R4" s="14" t="e">
        <f>VLOOKUP(A4,工作表二!A:C,3,0)</f>
        <v>#N/A</v>
      </c>
      <c r="S4" s="60"/>
      <c r="T4" s="60"/>
      <c r="U4" s="60"/>
      <c r="V4" s="61"/>
      <c r="W4" s="82" t="e">
        <f>VLOOKUP(A4,工作表二!A:D,4,0)</f>
        <v>#N/A</v>
      </c>
      <c r="X4" s="83"/>
      <c r="Y4" s="83"/>
      <c r="Z4" s="83"/>
      <c r="AA4" s="120"/>
      <c r="AB4" s="121" t="e">
        <f>VLOOKUP(A4,工作表二!A:I,8,0)</f>
        <v>#N/A</v>
      </c>
      <c r="AC4" s="122"/>
      <c r="AD4" s="122"/>
      <c r="AE4" s="122"/>
      <c r="AF4" s="122"/>
      <c r="AG4" s="141"/>
      <c r="AH4" s="121" t="e">
        <f>VLOOKUP(AB4,工作表二!H:J,2,0)</f>
        <v>#N/A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6" t="e">
        <f>VLOOKUP(A4,工作表二!A:K,10)</f>
        <v>#N/A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/>
      <c r="M8" s="73"/>
      <c r="N8" s="28" t="s">
        <v>1839</v>
      </c>
      <c r="O8" s="73"/>
      <c r="P8" s="73"/>
      <c r="Q8" s="28" t="s">
        <v>1839</v>
      </c>
      <c r="R8" s="73">
        <v>0</v>
      </c>
      <c r="S8" s="73"/>
      <c r="T8" s="28" t="s">
        <v>1840</v>
      </c>
      <c r="U8" s="98" t="e">
        <f>E8+I8+L8+O8+R8</f>
        <v>#N/A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 t="e">
        <f>U8-X8-AA8</f>
        <v>#N/A</v>
      </c>
      <c r="AE8" s="98"/>
      <c r="AF8" s="98"/>
      <c r="AG8" s="148" t="s">
        <v>1838</v>
      </c>
      <c r="AH8" s="149"/>
      <c r="AI8" s="200" t="e">
        <f>AD8</f>
        <v>#N/A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 t="e">
        <f>VLOOKUP(A4,工作表二!A:K,11,0)</f>
        <v>#N/A</v>
      </c>
      <c r="F9" s="31"/>
      <c r="G9" s="32" t="s">
        <v>1838</v>
      </c>
      <c r="H9" s="33" t="s">
        <v>1839</v>
      </c>
      <c r="I9" s="74"/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 t="e">
        <f>E9+I9+O9+R9</f>
        <v>#N/A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 t="e">
        <f>U9-X9-AA9</f>
        <v>#N/A</v>
      </c>
      <c r="AE9" s="99"/>
      <c r="AF9" s="99"/>
      <c r="AG9" s="150" t="s">
        <v>1838</v>
      </c>
      <c r="AH9" s="149"/>
      <c r="AI9" s="200" t="e">
        <f>AD9</f>
        <v>#N/A</v>
      </c>
      <c r="AJ9" s="149"/>
      <c r="AK9" s="149"/>
      <c r="AL9" s="149"/>
      <c r="AM9" s="149"/>
    </row>
    <row r="10" ht="6.7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>
        <f>VLOOKUP($A$4&amp;AI13,'0207名冊'!A:E,5,FALSE)</f>
        <v>0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>
        <f>VLOOKUP($A$4&amp;AI14,'0207名冊'!A:E,5,FALSE)</f>
        <v>0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>
        <f>VLOOKUP($A$4&amp;AI15,'0207名冊'!A:E,5,FALSE)</f>
        <v>0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>
        <f>VLOOKUP($A$4&amp;AI16,'0207名冊'!A:E,5,FALSE)</f>
        <v>0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>
        <f>VLOOKUP($A$4&amp;AI17,'0207名冊'!A:E,5,FALSE)</f>
        <v>0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>
        <f>VLOOKUP($A$4&amp;AI18,'0207名冊'!A:E,5,FALSE)</f>
        <v>0</v>
      </c>
      <c r="AO18" s="134"/>
      <c r="AP18" s="134"/>
      <c r="AQ18" s="202"/>
      <c r="AR18" s="203"/>
    </row>
    <row r="19" ht="6.75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topLeftCell="A5" workbookViewId="0">
      <selection activeCell="H14" sqref="H14:O1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>
        <f>'1月'!A4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0"/>
      <c r="J4" s="60"/>
      <c r="K4" s="60"/>
      <c r="L4" s="61"/>
      <c r="M4" s="62" t="s">
        <v>1727</v>
      </c>
      <c r="N4" s="63"/>
      <c r="O4" s="63"/>
      <c r="P4" s="63"/>
      <c r="Q4" s="81"/>
      <c r="R4" s="14" t="e">
        <f>VLOOKUP(A4,工作表二!A:C,3,0)</f>
        <v>#N/A</v>
      </c>
      <c r="S4" s="60"/>
      <c r="T4" s="60"/>
      <c r="U4" s="60"/>
      <c r="V4" s="61"/>
      <c r="W4" s="82" t="e">
        <f>VLOOKUP(A4,工作表二!A:D,4,0)</f>
        <v>#N/A</v>
      </c>
      <c r="X4" s="83"/>
      <c r="Y4" s="83"/>
      <c r="Z4" s="83"/>
      <c r="AA4" s="120"/>
      <c r="AB4" s="121" t="e">
        <f>VLOOKUP(A4,工作表二!A:I,8,0)</f>
        <v>#N/A</v>
      </c>
      <c r="AC4" s="122"/>
      <c r="AD4" s="122"/>
      <c r="AE4" s="122"/>
      <c r="AF4" s="122"/>
      <c r="AG4" s="141"/>
      <c r="AH4" s="121" t="e">
        <f>VLOOKUP(AB4,工作表二!H:J,2,0)</f>
        <v>#N/A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6" t="e">
        <f>'1月'!AI8</f>
        <v>#N/A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 t="e">
        <f>E8+I8+L8+O8+R8</f>
        <v>#N/A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 t="e">
        <f>U8-X8-AA8</f>
        <v>#N/A</v>
      </c>
      <c r="AE8" s="98"/>
      <c r="AF8" s="98"/>
      <c r="AG8" s="148" t="s">
        <v>1838</v>
      </c>
      <c r="AH8" s="149"/>
      <c r="AI8" s="200" t="e">
        <f>'1月'!AI8</f>
        <v>#N/A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 t="e">
        <f>'1月'!AI9</f>
        <v>#N/A</v>
      </c>
      <c r="F9" s="31"/>
      <c r="G9" s="32" t="s">
        <v>1838</v>
      </c>
      <c r="H9" s="33" t="s">
        <v>1839</v>
      </c>
      <c r="I9" s="74"/>
      <c r="J9" s="74"/>
      <c r="K9" s="28" t="s">
        <v>1839</v>
      </c>
      <c r="L9" s="32"/>
      <c r="M9" s="32"/>
      <c r="N9" s="33" t="s">
        <v>1839</v>
      </c>
      <c r="O9" s="74"/>
      <c r="P9" s="74"/>
      <c r="Q9" s="33" t="s">
        <v>1839</v>
      </c>
      <c r="R9" s="74">
        <v>0</v>
      </c>
      <c r="S9" s="74"/>
      <c r="T9" s="33" t="s">
        <v>1840</v>
      </c>
      <c r="U9" s="99" t="e">
        <f>E9+I9+O9+R9</f>
        <v>#N/A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 t="e">
        <f>U9-X9-AA9</f>
        <v>#N/A</v>
      </c>
      <c r="AE9" s="99"/>
      <c r="AF9" s="99"/>
      <c r="AG9" s="150" t="s">
        <v>1838</v>
      </c>
      <c r="AH9" s="149"/>
      <c r="AI9" s="200" t="e">
        <f>AD9</f>
        <v>#N/A</v>
      </c>
      <c r="AJ9" s="149"/>
      <c r="AK9" s="149"/>
      <c r="AL9" s="149"/>
      <c r="AM9" s="149"/>
    </row>
    <row r="10" ht="6.7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/>
      <c r="AG13" s="134"/>
      <c r="AH13" s="134"/>
      <c r="AI13" s="133"/>
      <c r="AJ13" s="133"/>
      <c r="AK13" s="133"/>
      <c r="AL13" s="158"/>
      <c r="AM13" s="158"/>
      <c r="AN13" s="134"/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/>
      <c r="AG14" s="134"/>
      <c r="AH14" s="134"/>
      <c r="AI14" s="133"/>
      <c r="AJ14" s="133"/>
      <c r="AK14" s="133"/>
      <c r="AL14" s="158"/>
      <c r="AM14" s="158"/>
      <c r="AN14" s="134"/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4.5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6.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>
        <f>'2月'!A4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0"/>
      <c r="J4" s="60"/>
      <c r="K4" s="60"/>
      <c r="L4" s="61"/>
      <c r="M4" s="62" t="s">
        <v>1730</v>
      </c>
      <c r="N4" s="63"/>
      <c r="O4" s="63"/>
      <c r="P4" s="63"/>
      <c r="Q4" s="81"/>
      <c r="R4" s="14" t="e">
        <f>VLOOKUP(A4,工作表二!A:C,3,0)</f>
        <v>#N/A</v>
      </c>
      <c r="S4" s="60"/>
      <c r="T4" s="60"/>
      <c r="U4" s="60"/>
      <c r="V4" s="61"/>
      <c r="W4" s="82" t="e">
        <f>VLOOKUP(A4,工作表二!A:D,4,0)</f>
        <v>#N/A</v>
      </c>
      <c r="X4" s="83"/>
      <c r="Y4" s="83"/>
      <c r="Z4" s="83"/>
      <c r="AA4" s="120"/>
      <c r="AB4" s="121" t="e">
        <f>VLOOKUP(A4,工作表二!A:I,8,0)</f>
        <v>#N/A</v>
      </c>
      <c r="AC4" s="122"/>
      <c r="AD4" s="122"/>
      <c r="AE4" s="122"/>
      <c r="AF4" s="122"/>
      <c r="AG4" s="141"/>
      <c r="AH4" s="121" t="e">
        <f>VLOOKUP(AB4,工作表二!H:J,2,0)</f>
        <v>#N/A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6" t="e">
        <f>'2月'!AI8</f>
        <v>#N/A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 t="e">
        <f>E8+I8+L8+O8+R8</f>
        <v>#N/A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 t="e">
        <f>U8-X8-AA8</f>
        <v>#N/A</v>
      </c>
      <c r="AE8" s="98"/>
      <c r="AF8" s="98"/>
      <c r="AG8" s="148" t="s">
        <v>1838</v>
      </c>
      <c r="AH8" s="149"/>
      <c r="AI8" s="200" t="e">
        <f>AD8</f>
        <v>#N/A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 t="e">
        <f>'2月'!AI9</f>
        <v>#N/A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 t="e">
        <f>E9+I9+O9+R9</f>
        <v>#N/A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 t="e">
        <f>U9-X9-AA9</f>
        <v>#N/A</v>
      </c>
      <c r="AE9" s="99"/>
      <c r="AF9" s="99"/>
      <c r="AG9" s="150" t="s">
        <v>1838</v>
      </c>
      <c r="AH9" s="149"/>
      <c r="AI9" s="200" t="e">
        <f>AD9</f>
        <v>#N/A</v>
      </c>
      <c r="AJ9" s="149"/>
      <c r="AK9" s="149"/>
      <c r="AL9" s="149"/>
      <c r="AM9" s="149"/>
    </row>
    <row r="10" ht="6.7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6.75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8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>
        <f>'3月'!A4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0"/>
      <c r="J4" s="60"/>
      <c r="K4" s="60"/>
      <c r="L4" s="61"/>
      <c r="M4" s="62" t="s">
        <v>1733</v>
      </c>
      <c r="N4" s="63"/>
      <c r="O4" s="63"/>
      <c r="P4" s="63"/>
      <c r="Q4" s="81"/>
      <c r="R4" s="14" t="e">
        <f>VLOOKUP(A4,工作表二!A:C,3,0)</f>
        <v>#N/A</v>
      </c>
      <c r="S4" s="60"/>
      <c r="T4" s="60"/>
      <c r="U4" s="60"/>
      <c r="V4" s="61"/>
      <c r="W4" s="82" t="e">
        <f>VLOOKUP(A4,工作表二!A:D,4,0)</f>
        <v>#N/A</v>
      </c>
      <c r="X4" s="83"/>
      <c r="Y4" s="83"/>
      <c r="Z4" s="83"/>
      <c r="AA4" s="120"/>
      <c r="AB4" s="121" t="e">
        <f>VLOOKUP(A4,工作表二!A:I,8,0)</f>
        <v>#N/A</v>
      </c>
      <c r="AC4" s="122"/>
      <c r="AD4" s="122"/>
      <c r="AE4" s="122"/>
      <c r="AF4" s="122"/>
      <c r="AG4" s="141"/>
      <c r="AH4" s="121" t="e">
        <f>VLOOKUP(AB4,工作表二!H:J,2,0)</f>
        <v>#N/A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6" t="e">
        <f>'3月'!AI8</f>
        <v>#N/A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 t="e">
        <f>E8+I8+L8+O8+R8</f>
        <v>#N/A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 t="e">
        <f>U8-X8-AA8</f>
        <v>#N/A</v>
      </c>
      <c r="AE8" s="98"/>
      <c r="AF8" s="98"/>
      <c r="AG8" s="148" t="s">
        <v>1838</v>
      </c>
      <c r="AH8" s="149"/>
      <c r="AI8" s="200" t="e">
        <f>AD8</f>
        <v>#N/A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 t="e">
        <f>'3月'!AI9</f>
        <v>#N/A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 t="e">
        <f>E9+I9+O9+R9</f>
        <v>#N/A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 t="e">
        <f>U9-X9-AA9</f>
        <v>#N/A</v>
      </c>
      <c r="AE9" s="99"/>
      <c r="AF9" s="99"/>
      <c r="AG9" s="150" t="s">
        <v>1838</v>
      </c>
      <c r="AH9" s="149"/>
      <c r="AI9" s="200" t="e">
        <f>AD9</f>
        <v>#N/A</v>
      </c>
      <c r="AJ9" s="149"/>
      <c r="AK9" s="149"/>
      <c r="AL9" s="149"/>
      <c r="AM9" s="149"/>
    </row>
    <row r="10" ht="4.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6.75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>
        <f>'4月'!A4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0"/>
      <c r="J4" s="60"/>
      <c r="K4" s="60"/>
      <c r="L4" s="61"/>
      <c r="M4" s="62" t="s">
        <v>1736</v>
      </c>
      <c r="N4" s="63"/>
      <c r="O4" s="63"/>
      <c r="P4" s="63"/>
      <c r="Q4" s="81"/>
      <c r="R4" s="14" t="e">
        <f>VLOOKUP(A4,工作表二!A:C,3,0)</f>
        <v>#N/A</v>
      </c>
      <c r="S4" s="60"/>
      <c r="T4" s="60"/>
      <c r="U4" s="60"/>
      <c r="V4" s="61"/>
      <c r="W4" s="82" t="e">
        <f>VLOOKUP(A4,工作表二!A:D,4,0)</f>
        <v>#N/A</v>
      </c>
      <c r="X4" s="83"/>
      <c r="Y4" s="83"/>
      <c r="Z4" s="83"/>
      <c r="AA4" s="120"/>
      <c r="AB4" s="121" t="e">
        <f>VLOOKUP(A4,工作表二!A:I,8,0)</f>
        <v>#N/A</v>
      </c>
      <c r="AC4" s="122"/>
      <c r="AD4" s="122"/>
      <c r="AE4" s="122"/>
      <c r="AF4" s="122"/>
      <c r="AG4" s="141"/>
      <c r="AH4" s="121" t="e">
        <f>VLOOKUP(AB4,工作表二!H:J,2,0)</f>
        <v>#N/A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28.5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6" t="e">
        <f>'4月'!AI8</f>
        <v>#N/A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 t="e">
        <f>E8+I8+L8+O8+R8</f>
        <v>#N/A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 t="e">
        <f>U8-X8-AA8</f>
        <v>#N/A</v>
      </c>
      <c r="AE8" s="98"/>
      <c r="AF8" s="98"/>
      <c r="AG8" s="148" t="s">
        <v>1838</v>
      </c>
      <c r="AH8" s="149"/>
      <c r="AI8" s="200" t="e">
        <f>AD8</f>
        <v>#N/A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 t="e">
        <f>'4月'!AI9</f>
        <v>#N/A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 t="e">
        <f>E9+I9+O9+R9</f>
        <v>#N/A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 t="e">
        <f>U9-X9-AA9</f>
        <v>#N/A</v>
      </c>
      <c r="AE9" s="99"/>
      <c r="AF9" s="99"/>
      <c r="AG9" s="150" t="s">
        <v>1838</v>
      </c>
      <c r="AH9" s="149"/>
      <c r="AI9" s="200" t="e">
        <f>AD9</f>
        <v>#N/A</v>
      </c>
      <c r="AJ9" s="149"/>
      <c r="AK9" s="149"/>
      <c r="AL9" s="149"/>
      <c r="AM9" s="149"/>
    </row>
    <row r="10" ht="4.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6.75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AT30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5.7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>
        <f>'5月'!A4</f>
        <v>0</v>
      </c>
      <c r="B4" s="12"/>
      <c r="C4" s="12"/>
      <c r="D4" s="12"/>
      <c r="E4" s="12"/>
      <c r="F4" s="12"/>
      <c r="G4" s="13"/>
      <c r="H4" s="14" t="e">
        <f>VLOOKUP(A4,工作表二!A:B,2,0)</f>
        <v>#N/A</v>
      </c>
      <c r="I4" s="60"/>
      <c r="J4" s="60"/>
      <c r="K4" s="60"/>
      <c r="L4" s="61"/>
      <c r="M4" s="62" t="s">
        <v>1739</v>
      </c>
      <c r="N4" s="63"/>
      <c r="O4" s="63"/>
      <c r="P4" s="63"/>
      <c r="Q4" s="81"/>
      <c r="R4" s="14" t="e">
        <f>VLOOKUP(A4,工作表二!A:C,3,0)</f>
        <v>#N/A</v>
      </c>
      <c r="S4" s="60"/>
      <c r="T4" s="60"/>
      <c r="U4" s="60"/>
      <c r="V4" s="61"/>
      <c r="W4" s="82" t="e">
        <f>VLOOKUP(A4,工作表二!A:D,4,0)</f>
        <v>#N/A</v>
      </c>
      <c r="X4" s="83"/>
      <c r="Y4" s="83"/>
      <c r="Z4" s="83"/>
      <c r="AA4" s="120"/>
      <c r="AB4" s="121" t="e">
        <f>VLOOKUP(A4,工作表二!A:I,8,0)</f>
        <v>#N/A</v>
      </c>
      <c r="AC4" s="122"/>
      <c r="AD4" s="122"/>
      <c r="AE4" s="122"/>
      <c r="AF4" s="122"/>
      <c r="AG4" s="141"/>
      <c r="AH4" s="121" t="e">
        <f>VLOOKUP(AB4,工作表二!H:J,2,0)</f>
        <v>#N/A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45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  <c r="AI6" s="143" t="s">
        <v>1862</v>
      </c>
      <c r="AJ6" s="144"/>
      <c r="AK6" s="144"/>
      <c r="AL6" s="144"/>
      <c r="AM6" s="144"/>
      <c r="AN6" s="144"/>
      <c r="AO6" s="144"/>
      <c r="AP6" s="144"/>
      <c r="AQ6" s="144"/>
      <c r="AR6" s="160"/>
      <c r="AS6" s="161"/>
    </row>
    <row r="7" ht="30.75" customHeight="1" spans="1:45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I7" s="146"/>
      <c r="AJ7" s="147"/>
      <c r="AK7" s="147"/>
      <c r="AL7" s="147"/>
      <c r="AM7" s="147"/>
      <c r="AN7" s="147"/>
      <c r="AO7" s="147"/>
      <c r="AP7" s="147"/>
      <c r="AQ7" s="147"/>
      <c r="AR7" s="162"/>
      <c r="AS7" s="161"/>
    </row>
    <row r="8" ht="28.5" customHeight="1" spans="1:45">
      <c r="A8" s="24" t="s">
        <v>1837</v>
      </c>
      <c r="B8" s="25"/>
      <c r="C8" s="25"/>
      <c r="D8" s="25"/>
      <c r="E8" s="26" t="e">
        <f>'5月'!AI8</f>
        <v>#N/A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/>
      <c r="P8" s="73"/>
      <c r="Q8" s="28" t="s">
        <v>1839</v>
      </c>
      <c r="R8" s="73">
        <v>0</v>
      </c>
      <c r="S8" s="73"/>
      <c r="T8" s="28" t="s">
        <v>1840</v>
      </c>
      <c r="U8" s="98" t="e">
        <f>E8+I8+L8+O8+R8</f>
        <v>#N/A</v>
      </c>
      <c r="V8" s="98"/>
      <c r="W8" s="28" t="s">
        <v>1841</v>
      </c>
      <c r="X8" s="73"/>
      <c r="Y8" s="73"/>
      <c r="Z8" s="28" t="s">
        <v>1841</v>
      </c>
      <c r="AA8" s="73">
        <v>0</v>
      </c>
      <c r="AB8" s="73"/>
      <c r="AC8" s="28" t="s">
        <v>1840</v>
      </c>
      <c r="AD8" s="98" t="e">
        <f>U8-X8-AA8</f>
        <v>#N/A</v>
      </c>
      <c r="AE8" s="98"/>
      <c r="AF8" s="98"/>
      <c r="AG8" s="148" t="s">
        <v>1838</v>
      </c>
      <c r="AH8" s="149"/>
      <c r="AI8" s="146"/>
      <c r="AJ8" s="147"/>
      <c r="AK8" s="147"/>
      <c r="AL8" s="147"/>
      <c r="AM8" s="147"/>
      <c r="AN8" s="147"/>
      <c r="AO8" s="147"/>
      <c r="AP8" s="147"/>
      <c r="AQ8" s="147"/>
      <c r="AR8" s="162"/>
      <c r="AS8" s="161"/>
    </row>
    <row r="9" ht="28.5" customHeight="1" spans="1:44">
      <c r="A9" s="29" t="s">
        <v>1842</v>
      </c>
      <c r="B9" s="30"/>
      <c r="C9" s="30"/>
      <c r="D9" s="30"/>
      <c r="E9" s="31" t="e">
        <f>'5月'!AI9</f>
        <v>#N/A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 t="e">
        <f>E9+I9+O9+R9</f>
        <v>#N/A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 t="e">
        <f>U9-X9-AA9</f>
        <v>#N/A</v>
      </c>
      <c r="AE9" s="99"/>
      <c r="AF9" s="99"/>
      <c r="AG9" s="150" t="s">
        <v>1838</v>
      </c>
      <c r="AH9" s="149"/>
      <c r="AI9" s="151"/>
      <c r="AJ9" s="152"/>
      <c r="AK9" s="152"/>
      <c r="AL9" s="152"/>
      <c r="AM9" s="152"/>
      <c r="AN9" s="152"/>
      <c r="AO9" s="152"/>
      <c r="AP9" s="152"/>
      <c r="AQ9" s="152"/>
      <c r="AR9" s="163"/>
    </row>
    <row r="10" ht="6.7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ht="6" customHeight="1"/>
    <row r="17" ht="22.35" customHeight="1" spans="1:46">
      <c r="A17" s="47" t="s">
        <v>1858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170"/>
      <c r="AS17" s="171"/>
      <c r="AT17" s="172"/>
    </row>
    <row r="18" ht="22.5" customHeight="1" spans="1:46">
      <c r="A18" s="49" t="s">
        <v>1846</v>
      </c>
      <c r="B18" s="50" t="s">
        <v>6</v>
      </c>
      <c r="C18" s="50"/>
      <c r="D18" s="50"/>
      <c r="E18" s="50"/>
      <c r="F18" s="50" t="s">
        <v>1859</v>
      </c>
      <c r="G18" s="50"/>
      <c r="H18" s="50"/>
      <c r="I18" s="50"/>
      <c r="J18" s="50" t="s">
        <v>1680</v>
      </c>
      <c r="K18" s="50"/>
      <c r="L18" s="50"/>
      <c r="M18" s="50"/>
      <c r="N18" s="50"/>
      <c r="O18" s="50"/>
      <c r="P18" s="78" t="s">
        <v>1860</v>
      </c>
      <c r="Q18" s="106"/>
      <c r="R18" s="106"/>
      <c r="S18" s="106"/>
      <c r="T18" s="106"/>
      <c r="U18" s="107"/>
      <c r="V18" s="108"/>
      <c r="W18" s="109" t="s">
        <v>1846</v>
      </c>
      <c r="X18" s="110" t="s">
        <v>6</v>
      </c>
      <c r="Y18" s="110"/>
      <c r="Z18" s="110"/>
      <c r="AA18" s="110"/>
      <c r="AB18" s="110" t="s">
        <v>1859</v>
      </c>
      <c r="AC18" s="110"/>
      <c r="AD18" s="110"/>
      <c r="AE18" s="110"/>
      <c r="AF18" s="110" t="s">
        <v>1680</v>
      </c>
      <c r="AG18" s="110"/>
      <c r="AH18" s="110"/>
      <c r="AI18" s="110"/>
      <c r="AJ18" s="110"/>
      <c r="AK18" s="110"/>
      <c r="AL18" s="159" t="s">
        <v>1860</v>
      </c>
      <c r="AM18" s="159"/>
      <c r="AN18" s="159"/>
      <c r="AO18" s="159"/>
      <c r="AP18" s="159"/>
      <c r="AQ18" s="159"/>
      <c r="AR18" s="173"/>
      <c r="AS18" s="174"/>
      <c r="AT18" s="174"/>
    </row>
    <row r="19" s="1" customFormat="1" ht="24" customHeight="1" spans="1:46">
      <c r="A19" s="51"/>
      <c r="B19" s="52"/>
      <c r="C19" s="52"/>
      <c r="D19" s="52"/>
      <c r="E19" s="52"/>
      <c r="F19" s="53" t="e">
        <f>VLOOKUP(B19,'0207名冊'!D:E,2,0)</f>
        <v>#N/A</v>
      </c>
      <c r="G19" s="53"/>
      <c r="H19" s="53"/>
      <c r="I19" s="53"/>
      <c r="J19" s="52"/>
      <c r="K19" s="52"/>
      <c r="L19" s="52"/>
      <c r="M19" s="52"/>
      <c r="N19" s="52"/>
      <c r="O19" s="52"/>
      <c r="P19" s="79"/>
      <c r="Q19" s="79"/>
      <c r="R19" s="79"/>
      <c r="S19" s="79"/>
      <c r="T19" s="79"/>
      <c r="U19" s="111"/>
      <c r="V19" s="112"/>
      <c r="W19" s="51"/>
      <c r="X19" s="113"/>
      <c r="Y19" s="113"/>
      <c r="Z19" s="113"/>
      <c r="AA19" s="113"/>
      <c r="AB19" s="53" t="e">
        <f>VLOOKUP(X19,'0207名冊'!Y:Z,2,0)</f>
        <v>#N/A</v>
      </c>
      <c r="AC19" s="53"/>
      <c r="AD19" s="53"/>
      <c r="AE19" s="53"/>
      <c r="AF19" s="113"/>
      <c r="AG19" s="113"/>
      <c r="AH19" s="113"/>
      <c r="AI19" s="113"/>
      <c r="AJ19" s="113"/>
      <c r="AK19" s="113"/>
      <c r="AL19" s="158"/>
      <c r="AM19" s="158"/>
      <c r="AN19" s="158"/>
      <c r="AO19" s="158"/>
      <c r="AP19" s="158"/>
      <c r="AQ19" s="158"/>
      <c r="AR19" s="175"/>
      <c r="AS19" s="174"/>
      <c r="AT19" s="174"/>
    </row>
    <row r="20" s="1" customFormat="1" ht="24" customHeight="1" spans="1:46">
      <c r="A20" s="51"/>
      <c r="B20" s="54"/>
      <c r="C20" s="54"/>
      <c r="D20" s="54"/>
      <c r="E20" s="54"/>
      <c r="F20" s="53" t="e">
        <f>VLOOKUP(B20,'0207名冊'!D:E,2,0)</f>
        <v>#N/A</v>
      </c>
      <c r="G20" s="53"/>
      <c r="H20" s="53"/>
      <c r="I20" s="53"/>
      <c r="J20" s="54"/>
      <c r="K20" s="54"/>
      <c r="L20" s="54"/>
      <c r="M20" s="54"/>
      <c r="N20" s="54"/>
      <c r="O20" s="54"/>
      <c r="P20" s="80"/>
      <c r="Q20" s="80"/>
      <c r="R20" s="80"/>
      <c r="S20" s="80"/>
      <c r="T20" s="80"/>
      <c r="U20" s="114"/>
      <c r="V20" s="112"/>
      <c r="W20" s="51"/>
      <c r="X20" s="113"/>
      <c r="Y20" s="113"/>
      <c r="Z20" s="113"/>
      <c r="AA20" s="113"/>
      <c r="AB20" s="53" t="e">
        <f>VLOOKUP(X20,'0207名冊'!Y:Z,2,0)</f>
        <v>#N/A</v>
      </c>
      <c r="AC20" s="53"/>
      <c r="AD20" s="53"/>
      <c r="AE20" s="53"/>
      <c r="AF20" s="113"/>
      <c r="AG20" s="113"/>
      <c r="AH20" s="113"/>
      <c r="AI20" s="113"/>
      <c r="AJ20" s="113"/>
      <c r="AK20" s="113"/>
      <c r="AL20" s="158"/>
      <c r="AM20" s="158"/>
      <c r="AN20" s="158"/>
      <c r="AO20" s="158"/>
      <c r="AP20" s="158"/>
      <c r="AQ20" s="158"/>
      <c r="AR20" s="175"/>
      <c r="AS20" s="174"/>
      <c r="AT20" s="174"/>
    </row>
    <row r="21" s="1" customFormat="1" ht="24" customHeight="1" spans="1:46">
      <c r="A21" s="55"/>
      <c r="B21" s="56"/>
      <c r="C21" s="56"/>
      <c r="D21" s="56"/>
      <c r="E21" s="56"/>
      <c r="F21" s="53" t="e">
        <f>VLOOKUP(B21,'0207名冊'!D:E,2,0)</f>
        <v>#N/A</v>
      </c>
      <c r="G21" s="53"/>
      <c r="H21" s="53"/>
      <c r="I21" s="53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115"/>
      <c r="V21" s="116"/>
      <c r="W21" s="55"/>
      <c r="X21" s="113"/>
      <c r="Y21" s="113"/>
      <c r="Z21" s="113"/>
      <c r="AA21" s="113"/>
      <c r="AB21" s="53" t="e">
        <f>VLOOKUP(X21,'0207名冊'!Y:Z,2,0)</f>
        <v>#N/A</v>
      </c>
      <c r="AC21" s="53"/>
      <c r="AD21" s="53"/>
      <c r="AE21" s="5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76"/>
      <c r="AS21" s="174"/>
      <c r="AT21" s="174"/>
    </row>
    <row r="22" s="1" customFormat="1" ht="24" customHeight="1" spans="1:46">
      <c r="A22" s="51"/>
      <c r="B22" s="54"/>
      <c r="C22" s="54"/>
      <c r="D22" s="54"/>
      <c r="E22" s="54"/>
      <c r="F22" s="53" t="e">
        <f>VLOOKUP(B22,'0207名冊'!D:E,2,0)</f>
        <v>#N/A</v>
      </c>
      <c r="G22" s="53"/>
      <c r="H22" s="53"/>
      <c r="I22" s="53"/>
      <c r="J22" s="54"/>
      <c r="K22" s="54"/>
      <c r="L22" s="54"/>
      <c r="M22" s="54"/>
      <c r="N22" s="54"/>
      <c r="O22" s="54"/>
      <c r="P22" s="80"/>
      <c r="Q22" s="80"/>
      <c r="R22" s="80"/>
      <c r="S22" s="80"/>
      <c r="T22" s="80"/>
      <c r="U22" s="114"/>
      <c r="V22" s="112"/>
      <c r="W22" s="51"/>
      <c r="X22" s="113"/>
      <c r="Y22" s="113"/>
      <c r="Z22" s="113"/>
      <c r="AA22" s="113"/>
      <c r="AB22" s="53" t="e">
        <f>VLOOKUP(X22,'0207名冊'!Y:Z,2,0)</f>
        <v>#N/A</v>
      </c>
      <c r="AC22" s="53"/>
      <c r="AD22" s="53"/>
      <c r="AE22" s="53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53" t="e">
        <f>VLOOKUP(B23,'0207名冊'!D:E,2,0)</f>
        <v>#N/A</v>
      </c>
      <c r="G23" s="53"/>
      <c r="H23" s="53"/>
      <c r="I23" s="53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53" t="e">
        <f>VLOOKUP(X23,'0207名冊'!Y:Z,2,0)</f>
        <v>#N/A</v>
      </c>
      <c r="AC23" s="53"/>
      <c r="AD23" s="53"/>
      <c r="AE23" s="53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55"/>
      <c r="B24" s="56"/>
      <c r="C24" s="56"/>
      <c r="D24" s="56"/>
      <c r="E24" s="56"/>
      <c r="F24" s="53" t="e">
        <f>VLOOKUP(B24,'0207名冊'!D:E,2,0)</f>
        <v>#N/A</v>
      </c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115"/>
      <c r="V24" s="116"/>
      <c r="W24" s="55"/>
      <c r="X24" s="113"/>
      <c r="Y24" s="113"/>
      <c r="Z24" s="113"/>
      <c r="AA24" s="113"/>
      <c r="AB24" s="53" t="e">
        <f>VLOOKUP(X24,'0207名冊'!Y:Z,2,0)</f>
        <v>#N/A</v>
      </c>
      <c r="AC24" s="53"/>
      <c r="AD24" s="53"/>
      <c r="AE24" s="5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76"/>
      <c r="AS24" s="174"/>
      <c r="AT24" s="174"/>
    </row>
    <row r="25" s="1" customFormat="1" ht="24" customHeight="1" spans="1:46">
      <c r="A25" s="57"/>
      <c r="B25" s="58"/>
      <c r="C25" s="58"/>
      <c r="D25" s="58"/>
      <c r="E25" s="58"/>
      <c r="F25" s="53" t="e">
        <f>VLOOKUP(B25,'0207名冊'!D:E,2,0)</f>
        <v>#N/A</v>
      </c>
      <c r="G25" s="53"/>
      <c r="H25" s="53"/>
      <c r="I25" s="53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117"/>
      <c r="V25" s="118"/>
      <c r="W25" s="57"/>
      <c r="X25" s="119"/>
      <c r="Y25" s="119"/>
      <c r="Z25" s="119"/>
      <c r="AA25" s="119"/>
      <c r="AB25" s="53" t="e">
        <f>VLOOKUP(X25,'0207名冊'!Y:Z,2,0)</f>
        <v>#N/A</v>
      </c>
      <c r="AC25" s="53"/>
      <c r="AD25" s="53"/>
      <c r="AE25" s="53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77"/>
      <c r="AS25" s="174"/>
      <c r="AT25" s="174"/>
    </row>
    <row r="26" ht="20.25" customHeight="1" spans="3:3">
      <c r="C26" s="59"/>
    </row>
    <row r="27" ht="20.25" customHeight="1" spans="3:3">
      <c r="C27" s="59"/>
    </row>
    <row r="28" ht="20.25" customHeight="1"/>
    <row r="30" s="1" customFormat="1" ht="24.75" customHeight="1" spans="4:16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69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A17:AR17"/>
    <mergeCell ref="B18:E18"/>
    <mergeCell ref="F18:I18"/>
    <mergeCell ref="J18:O18"/>
    <mergeCell ref="P18:U18"/>
    <mergeCell ref="X18:AA18"/>
    <mergeCell ref="AB18:AE18"/>
    <mergeCell ref="AF18:AK18"/>
    <mergeCell ref="AL18:AR18"/>
    <mergeCell ref="B19:E19"/>
    <mergeCell ref="F19:I19"/>
    <mergeCell ref="J19:O19"/>
    <mergeCell ref="P19:U19"/>
    <mergeCell ref="X19:AA19"/>
    <mergeCell ref="AB19:AE19"/>
    <mergeCell ref="AF19:AK19"/>
    <mergeCell ref="AL19:AR19"/>
    <mergeCell ref="B20:E20"/>
    <mergeCell ref="F20:I20"/>
    <mergeCell ref="J20:O20"/>
    <mergeCell ref="P20:U20"/>
    <mergeCell ref="X20:AA20"/>
    <mergeCell ref="AB20:AE20"/>
    <mergeCell ref="AF20:AK20"/>
    <mergeCell ref="AL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B25:E25"/>
    <mergeCell ref="F25:I25"/>
    <mergeCell ref="J25:O25"/>
    <mergeCell ref="P25:U25"/>
    <mergeCell ref="X25:AA25"/>
    <mergeCell ref="AB25:AE25"/>
    <mergeCell ref="AF25:AK25"/>
    <mergeCell ref="AL25:AR25"/>
    <mergeCell ref="AI6:AR9"/>
    <mergeCell ref="A6:D7"/>
    <mergeCell ref="E6:G7"/>
    <mergeCell ref="T6:V7"/>
    <mergeCell ref="AC6:AG7"/>
  </mergeCells>
  <dataValidations count="11">
    <dataValidation type="list" allowBlank="1" showInputMessage="1" showErrorMessage="1" sqref="J20:O25">
      <formula1>工作表二!$Q$2:$Q$7</formula1>
    </dataValidation>
    <dataValidation type="list" allowBlank="1" showInputMessage="1" showErrorMessage="1" sqref="D13:D15">
      <formula1>工作表二!$O$2:$O$4</formula1>
    </dataValidation>
    <dataValidation type="list" allowBlank="1" showInputMessage="1" showErrorMessage="1" sqref="A4:G4 P19:U19 AL19:AR19 P20:U25 AL20:AR25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5"/>
    <dataValidation type="list" allowBlank="1" showInputMessage="1" showErrorMessage="1" sqref="J19:O19 AF19:AK25">
      <formula1>工作表二!$Q$2:$Q$8</formula1>
    </dataValidation>
    <dataValidation allowBlank="1" showInputMessage="1" showErrorMessage="1" prompt="大寫輸入，不加標點符號" sqref="P13:P15 Q14:R15"/>
    <dataValidation type="date" operator="between" allowBlank="1" showInputMessage="1" showErrorMessage="1" error="請使用 / 分隔年月日&#10;例如: 1999/01/01" prompt="西元年 = &#10;民國+1911" sqref="U13:X15">
      <formula1>7306</formula1>
      <formula2>39813</formula2>
    </dataValidation>
    <dataValidation allowBlank="1" showInputMessage="1" showErrorMessage="1" prompt="大寫輸入" sqref="S13:S15 T14:T15"/>
    <dataValidation type="list" allowBlank="1" showInputMessage="1" showErrorMessage="1" sqref="B13:C15">
      <formula1>工作表二!$N$2:$N$6</formula1>
    </dataValidation>
    <dataValidation type="list" allowBlank="1" showInputMessage="1" showErrorMessage="1" sqref="AL13:AM15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702"/>
  <sheetViews>
    <sheetView zoomScale="115" zoomScaleNormal="115" workbookViewId="0">
      <pane xSplit="1" ySplit="1" topLeftCell="B792" activePane="bottomRight" state="frozen"/>
      <selection/>
      <selection pane="topRight"/>
      <selection pane="bottomLeft"/>
      <selection pane="bottomRight" activeCell="E801" sqref="E801"/>
    </sheetView>
  </sheetViews>
  <sheetFormatPr defaultColWidth="9" defaultRowHeight="19.9" customHeight="1" outlineLevelCol="6"/>
  <cols>
    <col min="1" max="1" width="22.625" style="227" customWidth="1"/>
    <col min="2" max="2" width="7.25" style="228" customWidth="1"/>
    <col min="3" max="5" width="9" style="228"/>
    <col min="6" max="16384" width="9" style="227"/>
  </cols>
  <sheetData>
    <row r="1" ht="17.25" customHeight="1" spans="1:5">
      <c r="A1" s="227" t="s">
        <v>3</v>
      </c>
      <c r="B1" s="229" t="s">
        <v>4</v>
      </c>
      <c r="C1" s="230" t="s">
        <v>5</v>
      </c>
      <c r="D1" s="228" t="s">
        <v>6</v>
      </c>
      <c r="E1" s="228" t="s">
        <v>7</v>
      </c>
    </row>
    <row r="2" customHeight="1" spans="1:5">
      <c r="A2" s="227" t="str">
        <f t="shared" ref="A2:A21" si="0">B2&amp;C2&amp;D2</f>
        <v>01彰化縣陳景亮</v>
      </c>
      <c r="B2" s="228" t="s">
        <v>8</v>
      </c>
      <c r="C2" s="228" t="s">
        <v>9</v>
      </c>
      <c r="D2" s="228" t="s">
        <v>10</v>
      </c>
      <c r="E2" s="228">
        <v>692702</v>
      </c>
    </row>
    <row r="3" customHeight="1" spans="1:5">
      <c r="A3" s="227" t="str">
        <f t="shared" si="0"/>
        <v>01彰化縣黃銘模</v>
      </c>
      <c r="B3" s="228" t="s">
        <v>8</v>
      </c>
      <c r="C3" s="228" t="s">
        <v>9</v>
      </c>
      <c r="D3" s="228" t="s">
        <v>11</v>
      </c>
      <c r="E3" s="228">
        <v>703452</v>
      </c>
    </row>
    <row r="4" customHeight="1" spans="1:5">
      <c r="A4" s="227" t="str">
        <f t="shared" si="0"/>
        <v>01彰化縣林東利</v>
      </c>
      <c r="B4" s="228" t="s">
        <v>8</v>
      </c>
      <c r="C4" s="228" t="s">
        <v>9</v>
      </c>
      <c r="D4" s="228" t="s">
        <v>12</v>
      </c>
      <c r="E4" s="228">
        <v>703460</v>
      </c>
    </row>
    <row r="5" customHeight="1" spans="1:5">
      <c r="A5" s="227" t="str">
        <f t="shared" si="0"/>
        <v>01彰化縣許水木</v>
      </c>
      <c r="B5" s="228" t="s">
        <v>8</v>
      </c>
      <c r="C5" s="228" t="s">
        <v>9</v>
      </c>
      <c r="D5" s="228" t="s">
        <v>13</v>
      </c>
      <c r="E5" s="228">
        <v>708836</v>
      </c>
    </row>
    <row r="6" customHeight="1" spans="1:5">
      <c r="A6" s="227" t="str">
        <f t="shared" si="0"/>
        <v>01彰化縣施教寅 </v>
      </c>
      <c r="B6" s="228" t="s">
        <v>8</v>
      </c>
      <c r="C6" s="228" t="s">
        <v>9</v>
      </c>
      <c r="D6" s="228" t="s">
        <v>14</v>
      </c>
      <c r="E6" s="228">
        <v>708838</v>
      </c>
    </row>
    <row r="7" customHeight="1" spans="1:5">
      <c r="A7" s="227" t="str">
        <f t="shared" si="0"/>
        <v>01彰化縣阮金墉</v>
      </c>
      <c r="B7" s="228" t="s">
        <v>8</v>
      </c>
      <c r="C7" s="228" t="s">
        <v>9</v>
      </c>
      <c r="D7" s="228" t="s">
        <v>15</v>
      </c>
      <c r="E7" s="228">
        <v>3980959</v>
      </c>
    </row>
    <row r="8" customHeight="1" spans="1:5">
      <c r="A8" s="227" t="str">
        <f t="shared" si="0"/>
        <v>01彰化縣黃美英</v>
      </c>
      <c r="B8" s="228" t="s">
        <v>8</v>
      </c>
      <c r="C8" s="228" t="s">
        <v>9</v>
      </c>
      <c r="D8" s="228" t="s">
        <v>16</v>
      </c>
      <c r="E8" s="228">
        <v>4096886</v>
      </c>
    </row>
    <row r="9" customHeight="1" spans="1:5">
      <c r="A9" s="227" t="str">
        <f t="shared" si="0"/>
        <v>01彰化縣林明賢</v>
      </c>
      <c r="B9" s="228" t="s">
        <v>8</v>
      </c>
      <c r="C9" s="228" t="s">
        <v>9</v>
      </c>
      <c r="D9" s="228" t="s">
        <v>17</v>
      </c>
      <c r="E9" s="228">
        <v>4096889</v>
      </c>
    </row>
    <row r="10" customHeight="1" spans="1:5">
      <c r="A10" s="227" t="str">
        <f t="shared" si="0"/>
        <v>01彰化縣陳錦昌</v>
      </c>
      <c r="B10" s="228" t="s">
        <v>8</v>
      </c>
      <c r="C10" s="228" t="s">
        <v>9</v>
      </c>
      <c r="D10" s="228" t="s">
        <v>18</v>
      </c>
      <c r="E10" s="228">
        <v>4313097</v>
      </c>
    </row>
    <row r="11" customHeight="1" spans="1:5">
      <c r="A11" s="227" t="str">
        <f t="shared" si="0"/>
        <v>01彰化縣白煌銘</v>
      </c>
      <c r="B11" s="228" t="s">
        <v>8</v>
      </c>
      <c r="C11" s="228" t="s">
        <v>9</v>
      </c>
      <c r="D11" s="228" t="s">
        <v>19</v>
      </c>
      <c r="E11" s="228">
        <v>4688636</v>
      </c>
    </row>
    <row r="12" customHeight="1" spans="1:5">
      <c r="A12" s="227" t="str">
        <f t="shared" si="0"/>
        <v>01彰化縣李國正</v>
      </c>
      <c r="B12" s="228" t="s">
        <v>8</v>
      </c>
      <c r="C12" s="228" t="s">
        <v>9</v>
      </c>
      <c r="D12" s="228" t="s">
        <v>20</v>
      </c>
      <c r="E12" s="228">
        <v>5311720</v>
      </c>
    </row>
    <row r="13" customHeight="1" spans="1:5">
      <c r="A13" s="227" t="str">
        <f t="shared" si="0"/>
        <v>01彰化縣蔡建利</v>
      </c>
      <c r="B13" s="228" t="s">
        <v>8</v>
      </c>
      <c r="C13" s="228" t="s">
        <v>9</v>
      </c>
      <c r="D13" s="228" t="s">
        <v>21</v>
      </c>
      <c r="E13" s="228">
        <v>5388433</v>
      </c>
    </row>
    <row r="14" customHeight="1" spans="1:5">
      <c r="A14" s="227" t="str">
        <f t="shared" si="0"/>
        <v>01彰化縣游彥倫</v>
      </c>
      <c r="B14" s="228" t="s">
        <v>8</v>
      </c>
      <c r="C14" s="228" t="s">
        <v>9</v>
      </c>
      <c r="D14" s="228" t="s">
        <v>22</v>
      </c>
      <c r="E14" s="228">
        <v>5388443</v>
      </c>
    </row>
    <row r="15" customHeight="1" spans="1:5">
      <c r="A15" s="227" t="str">
        <f t="shared" si="0"/>
        <v>01彰化縣彭佳穎</v>
      </c>
      <c r="B15" s="228" t="s">
        <v>8</v>
      </c>
      <c r="C15" s="228" t="s">
        <v>9</v>
      </c>
      <c r="D15" s="228" t="s">
        <v>23</v>
      </c>
      <c r="E15" s="228">
        <v>5536840</v>
      </c>
    </row>
    <row r="16" customHeight="1" spans="1:5">
      <c r="A16" s="227" t="str">
        <f t="shared" si="0"/>
        <v>01彰化縣鍾傑名</v>
      </c>
      <c r="B16" s="228" t="s">
        <v>8</v>
      </c>
      <c r="C16" s="228" t="s">
        <v>9</v>
      </c>
      <c r="D16" s="228" t="s">
        <v>24</v>
      </c>
      <c r="E16" s="228">
        <v>5671915</v>
      </c>
    </row>
    <row r="17" customHeight="1" spans="1:5">
      <c r="A17" s="227" t="str">
        <f t="shared" si="0"/>
        <v>01彰化縣賴冠華</v>
      </c>
      <c r="B17" s="228" t="s">
        <v>8</v>
      </c>
      <c r="C17" s="228" t="s">
        <v>9</v>
      </c>
      <c r="D17" s="228" t="s">
        <v>25</v>
      </c>
      <c r="E17" s="228">
        <v>5671916</v>
      </c>
    </row>
    <row r="18" customHeight="1" spans="1:5">
      <c r="A18" s="227" t="str">
        <f t="shared" si="0"/>
        <v>01彰化縣鄭全興</v>
      </c>
      <c r="B18" s="228" t="s">
        <v>8</v>
      </c>
      <c r="C18" s="228" t="s">
        <v>9</v>
      </c>
      <c r="D18" s="228" t="s">
        <v>26</v>
      </c>
      <c r="E18" s="228">
        <v>5671917</v>
      </c>
    </row>
    <row r="19" customHeight="1" spans="1:5">
      <c r="A19" s="227" t="str">
        <f t="shared" si="0"/>
        <v>01彰化縣吳秋蓉</v>
      </c>
      <c r="B19" s="228" t="s">
        <v>8</v>
      </c>
      <c r="C19" s="228" t="s">
        <v>9</v>
      </c>
      <c r="D19" s="228" t="s">
        <v>27</v>
      </c>
      <c r="E19" s="228">
        <v>5671918</v>
      </c>
    </row>
    <row r="20" customHeight="1" spans="1:5">
      <c r="A20" s="227" t="str">
        <f t="shared" si="0"/>
        <v>01彰化縣徐長圓</v>
      </c>
      <c r="B20" s="228" t="s">
        <v>8</v>
      </c>
      <c r="C20" s="228" t="s">
        <v>9</v>
      </c>
      <c r="D20" s="228" t="s">
        <v>28</v>
      </c>
      <c r="E20" s="228">
        <v>5770790</v>
      </c>
    </row>
    <row r="21" customHeight="1" spans="1:5">
      <c r="A21" s="227" t="str">
        <f t="shared" si="0"/>
        <v>02彰化中央張金明</v>
      </c>
      <c r="B21" s="228" t="s">
        <v>29</v>
      </c>
      <c r="C21" s="228" t="s">
        <v>30</v>
      </c>
      <c r="D21" s="228" t="s">
        <v>31</v>
      </c>
      <c r="E21" s="228">
        <v>719587</v>
      </c>
    </row>
    <row r="22" customHeight="1" spans="1:5">
      <c r="A22" s="227" t="str">
        <f t="shared" ref="A22:A71" si="1">B22&amp;C22&amp;D22</f>
        <v>02彰化中央陳秋雄</v>
      </c>
      <c r="B22" s="228" t="s">
        <v>29</v>
      </c>
      <c r="C22" s="228" t="s">
        <v>30</v>
      </c>
      <c r="D22" s="228" t="s">
        <v>32</v>
      </c>
      <c r="E22" s="228">
        <v>719589</v>
      </c>
    </row>
    <row r="23" customHeight="1" spans="1:5">
      <c r="A23" s="227" t="str">
        <f t="shared" si="1"/>
        <v>02彰化中央陳宗教</v>
      </c>
      <c r="B23" s="228" t="s">
        <v>29</v>
      </c>
      <c r="C23" s="228" t="s">
        <v>30</v>
      </c>
      <c r="D23" s="228" t="s">
        <v>33</v>
      </c>
      <c r="E23" s="228">
        <v>719590</v>
      </c>
    </row>
    <row r="24" customHeight="1" spans="1:5">
      <c r="A24" s="227" t="str">
        <f t="shared" si="1"/>
        <v>02彰化中央周永田</v>
      </c>
      <c r="B24" s="228" t="s">
        <v>29</v>
      </c>
      <c r="C24" s="228" t="s">
        <v>30</v>
      </c>
      <c r="D24" s="228" t="s">
        <v>34</v>
      </c>
      <c r="E24" s="228">
        <v>724969</v>
      </c>
    </row>
    <row r="25" customHeight="1" spans="1:5">
      <c r="A25" s="227" t="str">
        <f t="shared" si="1"/>
        <v>02彰化中央莊天島</v>
      </c>
      <c r="B25" s="228" t="s">
        <v>29</v>
      </c>
      <c r="C25" s="228" t="s">
        <v>30</v>
      </c>
      <c r="D25" s="228" t="s">
        <v>35</v>
      </c>
      <c r="E25" s="228">
        <v>724970</v>
      </c>
    </row>
    <row r="26" customHeight="1" spans="1:5">
      <c r="A26" s="227" t="str">
        <f t="shared" si="1"/>
        <v>02彰化中央黃明和</v>
      </c>
      <c r="B26" s="228" t="s">
        <v>29</v>
      </c>
      <c r="C26" s="228" t="s">
        <v>30</v>
      </c>
      <c r="D26" s="228" t="s">
        <v>36</v>
      </c>
      <c r="E26" s="228">
        <v>724972</v>
      </c>
    </row>
    <row r="27" customHeight="1" spans="1:5">
      <c r="A27" s="227" t="str">
        <f t="shared" si="1"/>
        <v>02彰化中央李石旺</v>
      </c>
      <c r="B27" s="228" t="s">
        <v>29</v>
      </c>
      <c r="C27" s="228" t="s">
        <v>30</v>
      </c>
      <c r="D27" s="228" t="s">
        <v>37</v>
      </c>
      <c r="E27" s="228">
        <v>730356</v>
      </c>
    </row>
    <row r="28" customHeight="1" spans="1:5">
      <c r="A28" s="227" t="str">
        <f t="shared" si="1"/>
        <v>02彰化中央廖火明</v>
      </c>
      <c r="B28" s="228" t="s">
        <v>29</v>
      </c>
      <c r="C28" s="228" t="s">
        <v>30</v>
      </c>
      <c r="D28" s="228" t="s">
        <v>38</v>
      </c>
      <c r="E28" s="228">
        <v>730357</v>
      </c>
    </row>
    <row r="29" customHeight="1" spans="1:5">
      <c r="A29" s="227" t="str">
        <f t="shared" si="1"/>
        <v>02彰化中央劉清波</v>
      </c>
      <c r="B29" s="228" t="s">
        <v>29</v>
      </c>
      <c r="C29" s="228" t="s">
        <v>30</v>
      </c>
      <c r="D29" s="228" t="s">
        <v>39</v>
      </c>
      <c r="E29" s="228">
        <v>730361</v>
      </c>
    </row>
    <row r="30" customHeight="1" spans="1:5">
      <c r="A30" s="227" t="str">
        <f t="shared" si="1"/>
        <v>02彰化中央許錦明</v>
      </c>
      <c r="B30" s="228" t="s">
        <v>29</v>
      </c>
      <c r="C30" s="228" t="s">
        <v>30</v>
      </c>
      <c r="D30" s="228" t="s">
        <v>40</v>
      </c>
      <c r="E30" s="228">
        <v>730363</v>
      </c>
    </row>
    <row r="31" customHeight="1" spans="1:5">
      <c r="A31" s="227" t="str">
        <f t="shared" si="1"/>
        <v>02彰化中央曾紋輝</v>
      </c>
      <c r="B31" s="228" t="s">
        <v>29</v>
      </c>
      <c r="C31" s="228" t="s">
        <v>30</v>
      </c>
      <c r="D31" s="228" t="s">
        <v>41</v>
      </c>
      <c r="E31" s="228">
        <v>730364</v>
      </c>
    </row>
    <row r="32" customHeight="1" spans="1:5">
      <c r="A32" s="227" t="str">
        <f t="shared" si="1"/>
        <v>02彰化中央王水河</v>
      </c>
      <c r="B32" s="228" t="s">
        <v>29</v>
      </c>
      <c r="C32" s="228" t="s">
        <v>30</v>
      </c>
      <c r="D32" s="228" t="s">
        <v>42</v>
      </c>
      <c r="E32" s="228">
        <v>730366</v>
      </c>
    </row>
    <row r="33" customHeight="1" spans="1:5">
      <c r="A33" s="227" t="str">
        <f t="shared" si="1"/>
        <v>02彰化中央魏彬洲</v>
      </c>
      <c r="B33" s="228" t="s">
        <v>29</v>
      </c>
      <c r="C33" s="228" t="s">
        <v>30</v>
      </c>
      <c r="D33" s="228" t="s">
        <v>43</v>
      </c>
      <c r="E33" s="228">
        <v>735743</v>
      </c>
    </row>
    <row r="34" customHeight="1" spans="1:5">
      <c r="A34" s="227" t="str">
        <f t="shared" si="1"/>
        <v>02彰化中央吳英鴻</v>
      </c>
      <c r="B34" s="228" t="s">
        <v>29</v>
      </c>
      <c r="C34" s="228" t="s">
        <v>30</v>
      </c>
      <c r="D34" s="228" t="s">
        <v>44</v>
      </c>
      <c r="E34" s="228">
        <v>735745</v>
      </c>
    </row>
    <row r="35" customHeight="1" spans="1:5">
      <c r="A35" s="227" t="str">
        <f t="shared" si="1"/>
        <v>02彰化中央周秀雲</v>
      </c>
      <c r="B35" s="228" t="s">
        <v>29</v>
      </c>
      <c r="C35" s="228" t="s">
        <v>30</v>
      </c>
      <c r="D35" s="228" t="s">
        <v>45</v>
      </c>
      <c r="E35" s="228">
        <v>2663595</v>
      </c>
    </row>
    <row r="36" customHeight="1" spans="1:5">
      <c r="A36" s="227" t="str">
        <f t="shared" si="1"/>
        <v>02彰化中央陳劉碧鶴</v>
      </c>
      <c r="B36" s="228" t="s">
        <v>29</v>
      </c>
      <c r="C36" s="228" t="s">
        <v>30</v>
      </c>
      <c r="D36" s="228" t="s">
        <v>46</v>
      </c>
      <c r="E36" s="228">
        <v>2663597</v>
      </c>
    </row>
    <row r="37" customHeight="1" spans="1:5">
      <c r="A37" s="227" t="str">
        <f t="shared" si="1"/>
        <v>02彰化中央黃李鬆</v>
      </c>
      <c r="B37" s="228" t="s">
        <v>29</v>
      </c>
      <c r="C37" s="228" t="s">
        <v>30</v>
      </c>
      <c r="D37" s="228" t="s">
        <v>47</v>
      </c>
      <c r="E37" s="228">
        <v>2720032</v>
      </c>
    </row>
    <row r="38" customHeight="1" spans="1:5">
      <c r="A38" s="227" t="str">
        <f t="shared" si="1"/>
        <v>02彰化中央林永河</v>
      </c>
      <c r="B38" s="228" t="s">
        <v>29</v>
      </c>
      <c r="C38" s="228" t="s">
        <v>30</v>
      </c>
      <c r="D38" s="228" t="s">
        <v>48</v>
      </c>
      <c r="E38" s="228">
        <v>2787536</v>
      </c>
    </row>
    <row r="39" customHeight="1" spans="1:5">
      <c r="A39" s="227" t="str">
        <f t="shared" si="1"/>
        <v>02彰化中央劉阿春</v>
      </c>
      <c r="B39" s="228" t="s">
        <v>29</v>
      </c>
      <c r="C39" s="228" t="s">
        <v>30</v>
      </c>
      <c r="D39" s="228" t="s">
        <v>49</v>
      </c>
      <c r="E39" s="228">
        <v>2820288</v>
      </c>
    </row>
    <row r="40" customHeight="1" spans="1:5">
      <c r="A40" s="227" t="str">
        <f t="shared" si="1"/>
        <v>02彰化中央賴敏雄</v>
      </c>
      <c r="B40" s="228" t="s">
        <v>29</v>
      </c>
      <c r="C40" s="228" t="s">
        <v>30</v>
      </c>
      <c r="D40" s="228" t="s">
        <v>50</v>
      </c>
      <c r="E40" s="228">
        <v>2888161</v>
      </c>
    </row>
    <row r="41" customHeight="1" spans="1:5">
      <c r="A41" s="227" t="str">
        <f t="shared" si="1"/>
        <v>02彰化中央曹洪金花</v>
      </c>
      <c r="B41" s="228" t="s">
        <v>29</v>
      </c>
      <c r="C41" s="228" t="s">
        <v>30</v>
      </c>
      <c r="D41" s="228" t="s">
        <v>51</v>
      </c>
      <c r="E41" s="228">
        <v>3084357</v>
      </c>
    </row>
    <row r="42" customHeight="1" spans="1:5">
      <c r="A42" s="227" t="str">
        <f t="shared" si="1"/>
        <v>02彰化中央謝耀堂</v>
      </c>
      <c r="B42" s="228" t="s">
        <v>29</v>
      </c>
      <c r="C42" s="228" t="s">
        <v>30</v>
      </c>
      <c r="D42" s="228" t="s">
        <v>52</v>
      </c>
      <c r="E42" s="228">
        <v>3287588</v>
      </c>
    </row>
    <row r="43" customHeight="1" spans="1:5">
      <c r="A43" s="227" t="str">
        <f t="shared" si="1"/>
        <v>02彰化中央曾藍慧</v>
      </c>
      <c r="B43" s="228" t="s">
        <v>29</v>
      </c>
      <c r="C43" s="228" t="s">
        <v>30</v>
      </c>
      <c r="D43" s="228" t="s">
        <v>53</v>
      </c>
      <c r="E43" s="228">
        <v>4431701</v>
      </c>
    </row>
    <row r="44" customHeight="1" spans="1:5">
      <c r="A44" s="227" t="str">
        <f t="shared" si="1"/>
        <v>02彰化中央張正芬</v>
      </c>
      <c r="B44" s="228" t="s">
        <v>29</v>
      </c>
      <c r="C44" s="228" t="s">
        <v>30</v>
      </c>
      <c r="D44" s="228" t="s">
        <v>54</v>
      </c>
      <c r="E44" s="228">
        <v>4748330</v>
      </c>
    </row>
    <row r="45" customHeight="1" spans="1:5">
      <c r="A45" s="227" t="str">
        <f t="shared" si="1"/>
        <v>02彰化中央張麗芳</v>
      </c>
      <c r="B45" s="228" t="s">
        <v>29</v>
      </c>
      <c r="C45" s="228" t="s">
        <v>30</v>
      </c>
      <c r="D45" s="228" t="s">
        <v>55</v>
      </c>
      <c r="E45" s="228">
        <v>4748333</v>
      </c>
    </row>
    <row r="46" customHeight="1" spans="1:5">
      <c r="A46" s="227" t="str">
        <f t="shared" si="1"/>
        <v>02彰化中央黃美鈴</v>
      </c>
      <c r="B46" s="228" t="s">
        <v>29</v>
      </c>
      <c r="C46" s="228" t="s">
        <v>30</v>
      </c>
      <c r="D46" s="228" t="s">
        <v>56</v>
      </c>
      <c r="E46" s="228">
        <v>4800361</v>
      </c>
    </row>
    <row r="47" customHeight="1" spans="1:5">
      <c r="A47" s="227" t="str">
        <f t="shared" si="1"/>
        <v>02彰化中央黃李秋梅</v>
      </c>
      <c r="B47" s="228" t="s">
        <v>29</v>
      </c>
      <c r="C47" s="228" t="s">
        <v>30</v>
      </c>
      <c r="D47" s="228" t="s">
        <v>57</v>
      </c>
      <c r="E47" s="228">
        <v>4999583</v>
      </c>
    </row>
    <row r="48" customHeight="1" spans="1:5">
      <c r="A48" s="227" t="str">
        <f t="shared" si="1"/>
        <v>02彰化中央周采蓉</v>
      </c>
      <c r="B48" s="228" t="s">
        <v>29</v>
      </c>
      <c r="C48" s="228" t="s">
        <v>30</v>
      </c>
      <c r="D48" s="228" t="s">
        <v>58</v>
      </c>
      <c r="E48" s="228">
        <v>5038754</v>
      </c>
    </row>
    <row r="49" ht="19.5" customHeight="1" spans="1:5">
      <c r="A49" s="227" t="str">
        <f t="shared" si="1"/>
        <v>02彰化中央韓德生</v>
      </c>
      <c r="B49" s="228" t="s">
        <v>29</v>
      </c>
      <c r="C49" s="228" t="s">
        <v>30</v>
      </c>
      <c r="D49" s="228" t="s">
        <v>59</v>
      </c>
      <c r="E49" s="228">
        <v>5053425</v>
      </c>
    </row>
    <row r="50" customHeight="1" spans="1:5">
      <c r="A50" s="227" t="str">
        <f t="shared" si="1"/>
        <v>02彰化中央吳秋逸</v>
      </c>
      <c r="B50" s="228" t="s">
        <v>29</v>
      </c>
      <c r="C50" s="228" t="s">
        <v>30</v>
      </c>
      <c r="D50" s="228" t="s">
        <v>60</v>
      </c>
      <c r="E50" s="228">
        <v>5360567</v>
      </c>
    </row>
    <row r="51" customHeight="1" spans="1:5">
      <c r="A51" s="227" t="str">
        <f t="shared" si="1"/>
        <v>02彰化中央林世賢</v>
      </c>
      <c r="B51" s="228" t="s">
        <v>29</v>
      </c>
      <c r="C51" s="228" t="s">
        <v>30</v>
      </c>
      <c r="D51" s="228" t="s">
        <v>61</v>
      </c>
      <c r="E51" s="228">
        <v>5490566</v>
      </c>
    </row>
    <row r="52" customHeight="1" spans="1:5">
      <c r="A52" s="227" t="str">
        <f t="shared" si="1"/>
        <v>02彰化中央葉明圓</v>
      </c>
      <c r="B52" s="228" t="s">
        <v>29</v>
      </c>
      <c r="C52" s="228" t="s">
        <v>30</v>
      </c>
      <c r="D52" s="228" t="s">
        <v>62</v>
      </c>
      <c r="E52" s="228">
        <v>5773605</v>
      </c>
    </row>
    <row r="53" customHeight="1" spans="1:5">
      <c r="A53" s="227" t="str">
        <f t="shared" si="1"/>
        <v>02彰化中央許奇逢</v>
      </c>
      <c r="B53" s="228" t="s">
        <v>29</v>
      </c>
      <c r="C53" s="228" t="s">
        <v>30</v>
      </c>
      <c r="D53" s="228" t="s">
        <v>63</v>
      </c>
      <c r="E53" s="228">
        <v>5773609</v>
      </c>
    </row>
    <row r="54" customHeight="1" spans="1:5">
      <c r="A54" s="227" t="str">
        <f t="shared" si="1"/>
        <v>03彰化西北張銘洋</v>
      </c>
      <c r="B54" s="228" t="s">
        <v>64</v>
      </c>
      <c r="C54" s="228" t="s">
        <v>65</v>
      </c>
      <c r="D54" s="228" t="s">
        <v>66</v>
      </c>
      <c r="E54" s="228">
        <v>920450</v>
      </c>
    </row>
    <row r="55" customHeight="1" spans="1:5">
      <c r="A55" s="227" t="str">
        <f t="shared" si="1"/>
        <v>03彰化西北張榮輝</v>
      </c>
      <c r="B55" s="228" t="s">
        <v>64</v>
      </c>
      <c r="C55" s="228" t="s">
        <v>65</v>
      </c>
      <c r="D55" s="228" t="s">
        <v>67</v>
      </c>
      <c r="E55" s="228">
        <v>920451</v>
      </c>
    </row>
    <row r="56" customHeight="1" spans="1:5">
      <c r="A56" s="227" t="str">
        <f t="shared" si="1"/>
        <v>03彰化西北陳孟圭</v>
      </c>
      <c r="B56" s="228" t="s">
        <v>64</v>
      </c>
      <c r="C56" s="228" t="s">
        <v>65</v>
      </c>
      <c r="D56" s="228" t="s">
        <v>68</v>
      </c>
      <c r="E56" s="228">
        <v>920457</v>
      </c>
    </row>
    <row r="57" customHeight="1" spans="1:5">
      <c r="A57" s="227" t="str">
        <f t="shared" si="1"/>
        <v>03彰化西北何有明</v>
      </c>
      <c r="B57" s="228" t="s">
        <v>64</v>
      </c>
      <c r="C57" s="228" t="s">
        <v>65</v>
      </c>
      <c r="D57" s="228" t="s">
        <v>69</v>
      </c>
      <c r="E57" s="228">
        <v>925845</v>
      </c>
    </row>
    <row r="58" customHeight="1" spans="1:5">
      <c r="A58" s="227" t="str">
        <f t="shared" si="1"/>
        <v>03彰化西北黃河霖</v>
      </c>
      <c r="B58" s="228" t="s">
        <v>64</v>
      </c>
      <c r="C58" s="228" t="s">
        <v>65</v>
      </c>
      <c r="D58" s="228" t="s">
        <v>70</v>
      </c>
      <c r="E58" s="228">
        <v>931224</v>
      </c>
    </row>
    <row r="59" customHeight="1" spans="1:5">
      <c r="A59" s="227" t="str">
        <f t="shared" si="1"/>
        <v>03彰化西北柯金發</v>
      </c>
      <c r="B59" s="228" t="s">
        <v>64</v>
      </c>
      <c r="C59" s="228" t="s">
        <v>65</v>
      </c>
      <c r="D59" s="228" t="s">
        <v>71</v>
      </c>
      <c r="E59" s="228">
        <v>936612</v>
      </c>
    </row>
    <row r="60" customHeight="1" spans="1:5">
      <c r="A60" s="227" t="str">
        <f t="shared" si="1"/>
        <v>03彰化西北林杏回</v>
      </c>
      <c r="B60" s="228" t="s">
        <v>64</v>
      </c>
      <c r="C60" s="228" t="s">
        <v>65</v>
      </c>
      <c r="D60" s="228" t="s">
        <v>72</v>
      </c>
      <c r="E60" s="228">
        <v>936620</v>
      </c>
    </row>
    <row r="61" customHeight="1" spans="1:5">
      <c r="A61" s="227" t="str">
        <f t="shared" si="1"/>
        <v>03彰化西北林崑輝</v>
      </c>
      <c r="B61" s="228" t="s">
        <v>64</v>
      </c>
      <c r="C61" s="228" t="s">
        <v>65</v>
      </c>
      <c r="D61" s="228" t="s">
        <v>73</v>
      </c>
      <c r="E61" s="228">
        <v>936621</v>
      </c>
    </row>
    <row r="62" customHeight="1" spans="1:5">
      <c r="A62" s="227" t="str">
        <f t="shared" si="1"/>
        <v>03彰化西北林進耀</v>
      </c>
      <c r="B62" s="228" t="s">
        <v>64</v>
      </c>
      <c r="C62" s="228" t="s">
        <v>65</v>
      </c>
      <c r="D62" s="228" t="s">
        <v>74</v>
      </c>
      <c r="E62" s="228">
        <v>941991</v>
      </c>
    </row>
    <row r="63" customHeight="1" spans="1:5">
      <c r="A63" s="227" t="str">
        <f t="shared" si="1"/>
        <v>03彰化西北蔡俊彥</v>
      </c>
      <c r="B63" s="228" t="s">
        <v>64</v>
      </c>
      <c r="C63" s="228" t="s">
        <v>65</v>
      </c>
      <c r="D63" s="228" t="s">
        <v>75</v>
      </c>
      <c r="E63" s="228">
        <v>941998</v>
      </c>
    </row>
    <row r="64" customHeight="1" spans="1:5">
      <c r="A64" s="227" t="str">
        <f t="shared" si="1"/>
        <v>03彰化西北曾秉爵</v>
      </c>
      <c r="B64" s="228" t="s">
        <v>64</v>
      </c>
      <c r="C64" s="228" t="s">
        <v>65</v>
      </c>
      <c r="D64" s="228" t="s">
        <v>76</v>
      </c>
      <c r="E64" s="228">
        <v>947367</v>
      </c>
    </row>
    <row r="65" customHeight="1" spans="1:5">
      <c r="A65" s="227" t="str">
        <f t="shared" si="1"/>
        <v>03彰化西北楊登元</v>
      </c>
      <c r="B65" s="228" t="s">
        <v>64</v>
      </c>
      <c r="C65" s="228" t="s">
        <v>65</v>
      </c>
      <c r="D65" s="228" t="s">
        <v>77</v>
      </c>
      <c r="E65" s="228">
        <v>952749</v>
      </c>
    </row>
    <row r="66" customHeight="1" spans="1:5">
      <c r="A66" s="227" t="str">
        <f t="shared" si="1"/>
        <v>03彰化西北葉瑞慶</v>
      </c>
      <c r="B66" s="228" t="s">
        <v>64</v>
      </c>
      <c r="C66" s="228" t="s">
        <v>65</v>
      </c>
      <c r="D66" s="228" t="s">
        <v>78</v>
      </c>
      <c r="E66" s="228">
        <v>952750</v>
      </c>
    </row>
    <row r="67" customHeight="1" spans="1:5">
      <c r="A67" s="227" t="str">
        <f t="shared" si="1"/>
        <v>03彰化西北左正麒</v>
      </c>
      <c r="B67" s="228" t="s">
        <v>64</v>
      </c>
      <c r="C67" s="228" t="s">
        <v>65</v>
      </c>
      <c r="D67" s="228" t="s">
        <v>79</v>
      </c>
      <c r="E67" s="228">
        <v>2447516</v>
      </c>
    </row>
    <row r="68" customHeight="1" spans="1:5">
      <c r="A68" s="227" t="str">
        <f t="shared" si="1"/>
        <v>03彰化西北許 連益 </v>
      </c>
      <c r="B68" s="228" t="s">
        <v>64</v>
      </c>
      <c r="C68" s="228" t="s">
        <v>65</v>
      </c>
      <c r="D68" s="228" t="s">
        <v>80</v>
      </c>
      <c r="E68" s="228">
        <v>2447521</v>
      </c>
    </row>
    <row r="69" customHeight="1" spans="1:5">
      <c r="A69" s="227" t="str">
        <f t="shared" si="1"/>
        <v>03彰化西北李明福</v>
      </c>
      <c r="B69" s="228" t="s">
        <v>64</v>
      </c>
      <c r="C69" s="228" t="s">
        <v>65</v>
      </c>
      <c r="D69" s="228" t="s">
        <v>81</v>
      </c>
      <c r="E69" s="228">
        <v>2773103</v>
      </c>
    </row>
    <row r="70" customHeight="1" spans="1:5">
      <c r="A70" s="227" t="str">
        <f t="shared" si="1"/>
        <v>03彰化西北蔡昇發</v>
      </c>
      <c r="B70" s="228" t="s">
        <v>64</v>
      </c>
      <c r="C70" s="228" t="s">
        <v>65</v>
      </c>
      <c r="D70" s="228" t="s">
        <v>82</v>
      </c>
      <c r="E70" s="228">
        <v>4084857</v>
      </c>
    </row>
    <row r="71" customHeight="1" spans="1:5">
      <c r="A71" s="227" t="str">
        <f t="shared" si="1"/>
        <v>03彰化西北鄭國光</v>
      </c>
      <c r="B71" s="228" t="s">
        <v>64</v>
      </c>
      <c r="C71" s="228" t="s">
        <v>65</v>
      </c>
      <c r="D71" s="228" t="s">
        <v>83</v>
      </c>
      <c r="E71" s="228">
        <v>4131487</v>
      </c>
    </row>
    <row r="72" customHeight="1" spans="1:5">
      <c r="A72" s="227" t="str">
        <f t="shared" ref="A72:A77" si="2">B72&amp;C72&amp;D72</f>
        <v>03彰化西北謝世明</v>
      </c>
      <c r="B72" s="228" t="s">
        <v>64</v>
      </c>
      <c r="C72" s="228" t="s">
        <v>65</v>
      </c>
      <c r="D72" s="228" t="s">
        <v>84</v>
      </c>
      <c r="E72" s="228">
        <v>4280066</v>
      </c>
    </row>
    <row r="73" customHeight="1" spans="1:5">
      <c r="A73" s="227" t="str">
        <f t="shared" si="2"/>
        <v>03彰化西北陳正龍</v>
      </c>
      <c r="B73" s="228" t="s">
        <v>64</v>
      </c>
      <c r="C73" s="228" t="s">
        <v>65</v>
      </c>
      <c r="D73" s="228" t="s">
        <v>85</v>
      </c>
      <c r="E73" s="228">
        <v>4280068</v>
      </c>
    </row>
    <row r="74" customHeight="1" spans="1:5">
      <c r="A74" s="227" t="str">
        <f t="shared" si="2"/>
        <v>03彰化西北陳宣佑</v>
      </c>
      <c r="B74" s="228" t="s">
        <v>64</v>
      </c>
      <c r="C74" s="228" t="s">
        <v>65</v>
      </c>
      <c r="D74" s="228" t="s">
        <v>86</v>
      </c>
      <c r="E74" s="228">
        <v>4280071</v>
      </c>
    </row>
    <row r="75" customHeight="1" spans="1:5">
      <c r="A75" s="227" t="str">
        <f t="shared" si="2"/>
        <v>03彰化西北林百宗</v>
      </c>
      <c r="B75" s="228" t="s">
        <v>64</v>
      </c>
      <c r="C75" s="228" t="s">
        <v>65</v>
      </c>
      <c r="D75" s="228" t="s">
        <v>87</v>
      </c>
      <c r="E75" s="228">
        <v>4534895</v>
      </c>
    </row>
    <row r="76" customHeight="1" spans="1:5">
      <c r="A76" s="227" t="str">
        <f t="shared" si="2"/>
        <v>03彰化西北尤梓熏</v>
      </c>
      <c r="B76" s="228" t="s">
        <v>64</v>
      </c>
      <c r="C76" s="228" t="s">
        <v>65</v>
      </c>
      <c r="D76" s="228" t="s">
        <v>88</v>
      </c>
      <c r="E76" s="228">
        <v>4536417</v>
      </c>
    </row>
    <row r="77" customHeight="1" spans="1:5">
      <c r="A77" s="227" t="str">
        <f t="shared" si="2"/>
        <v>03彰化西北吳豐宇</v>
      </c>
      <c r="B77" s="228" t="s">
        <v>64</v>
      </c>
      <c r="C77" s="228" t="s">
        <v>65</v>
      </c>
      <c r="D77" s="228" t="s">
        <v>89</v>
      </c>
      <c r="E77" s="228">
        <v>5195103</v>
      </c>
    </row>
    <row r="78" customHeight="1" spans="1:5">
      <c r="A78" s="227" t="str">
        <f t="shared" ref="A78:A141" si="3">B78&amp;C78&amp;D78</f>
        <v>03彰化西北吳昭揚</v>
      </c>
      <c r="B78" s="228" t="s">
        <v>64</v>
      </c>
      <c r="C78" s="228" t="s">
        <v>65</v>
      </c>
      <c r="D78" s="228" t="s">
        <v>90</v>
      </c>
      <c r="E78" s="228">
        <v>5547701</v>
      </c>
    </row>
    <row r="79" customHeight="1" spans="1:5">
      <c r="A79" s="227" t="str">
        <f t="shared" si="3"/>
        <v>03彰化西北白慶成</v>
      </c>
      <c r="B79" s="228" t="s">
        <v>64</v>
      </c>
      <c r="C79" s="228" t="s">
        <v>65</v>
      </c>
      <c r="D79" s="228" t="s">
        <v>91</v>
      </c>
      <c r="E79" s="228">
        <v>5744161</v>
      </c>
    </row>
    <row r="80" customHeight="1" spans="1:5">
      <c r="A80" s="227" t="str">
        <f t="shared" si="3"/>
        <v>04和美陳錦生</v>
      </c>
      <c r="B80" s="228" t="s">
        <v>92</v>
      </c>
      <c r="C80" s="228" t="s">
        <v>93</v>
      </c>
      <c r="D80" s="228" t="s">
        <v>94</v>
      </c>
      <c r="E80" s="228">
        <v>324151</v>
      </c>
    </row>
    <row r="81" customHeight="1" spans="1:5">
      <c r="A81" s="227" t="str">
        <f t="shared" si="3"/>
        <v>04和美鄭高彬</v>
      </c>
      <c r="B81" s="228" t="s">
        <v>92</v>
      </c>
      <c r="C81" s="228" t="s">
        <v>93</v>
      </c>
      <c r="D81" s="228" t="s">
        <v>95</v>
      </c>
      <c r="E81" s="228">
        <v>324154</v>
      </c>
    </row>
    <row r="82" customHeight="1" spans="1:5">
      <c r="A82" s="227" t="str">
        <f t="shared" si="3"/>
        <v>04和美邱正鐘</v>
      </c>
      <c r="B82" s="228" t="s">
        <v>92</v>
      </c>
      <c r="C82" s="228" t="s">
        <v>93</v>
      </c>
      <c r="D82" s="228" t="s">
        <v>96</v>
      </c>
      <c r="E82" s="228">
        <v>329520</v>
      </c>
    </row>
    <row r="83" customHeight="1" spans="1:5">
      <c r="A83" s="227" t="str">
        <f t="shared" si="3"/>
        <v>04和美洪成德</v>
      </c>
      <c r="B83" s="228" t="s">
        <v>92</v>
      </c>
      <c r="C83" s="228" t="s">
        <v>93</v>
      </c>
      <c r="D83" s="228" t="s">
        <v>97</v>
      </c>
      <c r="E83" s="228">
        <v>329522</v>
      </c>
    </row>
    <row r="84" customHeight="1" spans="1:5">
      <c r="A84" s="227" t="str">
        <f t="shared" si="3"/>
        <v>04和美洪益豐</v>
      </c>
      <c r="B84" s="228" t="s">
        <v>92</v>
      </c>
      <c r="C84" s="228" t="s">
        <v>93</v>
      </c>
      <c r="D84" s="228" t="s">
        <v>98</v>
      </c>
      <c r="E84" s="228">
        <v>329523</v>
      </c>
    </row>
    <row r="85" customHeight="1" spans="1:5">
      <c r="A85" s="227" t="str">
        <f t="shared" si="3"/>
        <v>04和美謝百鍊</v>
      </c>
      <c r="B85" s="228" t="s">
        <v>92</v>
      </c>
      <c r="C85" s="228" t="s">
        <v>93</v>
      </c>
      <c r="D85" s="228" t="s">
        <v>99</v>
      </c>
      <c r="E85" s="228">
        <v>329524</v>
      </c>
    </row>
    <row r="86" customHeight="1" spans="1:5">
      <c r="A86" s="227" t="str">
        <f t="shared" si="3"/>
        <v>04和美謝式穀</v>
      </c>
      <c r="B86" s="228" t="s">
        <v>92</v>
      </c>
      <c r="C86" s="228" t="s">
        <v>93</v>
      </c>
      <c r="D86" s="228" t="s">
        <v>100</v>
      </c>
      <c r="E86" s="228">
        <v>329525</v>
      </c>
    </row>
    <row r="87" customHeight="1" spans="1:5">
      <c r="A87" s="227" t="str">
        <f t="shared" si="3"/>
        <v>04和美謝鴻模</v>
      </c>
      <c r="B87" s="228" t="s">
        <v>92</v>
      </c>
      <c r="C87" s="228" t="s">
        <v>93</v>
      </c>
      <c r="D87" s="228" t="s">
        <v>101</v>
      </c>
      <c r="E87" s="228">
        <v>329527</v>
      </c>
    </row>
    <row r="88" customHeight="1" spans="1:5">
      <c r="A88" s="227" t="str">
        <f t="shared" si="3"/>
        <v>04和美謝文忠</v>
      </c>
      <c r="B88" s="228" t="s">
        <v>92</v>
      </c>
      <c r="C88" s="228" t="s">
        <v>93</v>
      </c>
      <c r="D88" s="228" t="s">
        <v>102</v>
      </c>
      <c r="E88" s="228">
        <v>329529</v>
      </c>
    </row>
    <row r="89" customHeight="1" spans="1:5">
      <c r="A89" s="227" t="str">
        <f t="shared" si="3"/>
        <v>04和美黃耀賢</v>
      </c>
      <c r="B89" s="228" t="s">
        <v>92</v>
      </c>
      <c r="C89" s="228" t="s">
        <v>93</v>
      </c>
      <c r="D89" s="228" t="s">
        <v>103</v>
      </c>
      <c r="E89" s="228">
        <v>334898</v>
      </c>
    </row>
    <row r="90" customHeight="1" spans="1:5">
      <c r="A90" s="227" t="str">
        <f t="shared" si="3"/>
        <v>04和美黃智儒</v>
      </c>
      <c r="B90" s="228" t="s">
        <v>92</v>
      </c>
      <c r="C90" s="228" t="s">
        <v>93</v>
      </c>
      <c r="D90" s="228" t="s">
        <v>104</v>
      </c>
      <c r="E90" s="228">
        <v>334899</v>
      </c>
    </row>
    <row r="91" customHeight="1" spans="1:5">
      <c r="A91" s="227" t="str">
        <f t="shared" si="3"/>
        <v>04和美洪管</v>
      </c>
      <c r="B91" s="228" t="s">
        <v>92</v>
      </c>
      <c r="C91" s="228" t="s">
        <v>93</v>
      </c>
      <c r="D91" s="228" t="s">
        <v>105</v>
      </c>
      <c r="E91" s="228">
        <v>334902</v>
      </c>
    </row>
    <row r="92" customHeight="1" spans="1:5">
      <c r="A92" s="227" t="str">
        <f t="shared" si="3"/>
        <v>04和美黃連烽</v>
      </c>
      <c r="B92" s="228" t="s">
        <v>92</v>
      </c>
      <c r="C92" s="228" t="s">
        <v>93</v>
      </c>
      <c r="D92" s="228" t="s">
        <v>106</v>
      </c>
      <c r="E92" s="228">
        <v>334904</v>
      </c>
    </row>
    <row r="93" customHeight="1" spans="1:5">
      <c r="A93" s="227" t="str">
        <f t="shared" si="3"/>
        <v>04和美郭德勝</v>
      </c>
      <c r="B93" s="228" t="s">
        <v>92</v>
      </c>
      <c r="C93" s="228" t="s">
        <v>93</v>
      </c>
      <c r="D93" s="228" t="s">
        <v>107</v>
      </c>
      <c r="E93" s="228">
        <v>340259</v>
      </c>
    </row>
    <row r="94" customHeight="1" spans="1:5">
      <c r="A94" s="227" t="str">
        <f t="shared" si="3"/>
        <v>04和美李春生</v>
      </c>
      <c r="B94" s="228" t="s">
        <v>92</v>
      </c>
      <c r="C94" s="228" t="s">
        <v>93</v>
      </c>
      <c r="D94" s="228" t="s">
        <v>108</v>
      </c>
      <c r="E94" s="228">
        <v>340260</v>
      </c>
    </row>
    <row r="95" customHeight="1" spans="1:5">
      <c r="A95" s="227" t="str">
        <f t="shared" si="3"/>
        <v>04和美林漢川</v>
      </c>
      <c r="B95" s="228" t="s">
        <v>92</v>
      </c>
      <c r="C95" s="228" t="s">
        <v>93</v>
      </c>
      <c r="D95" s="228" t="s">
        <v>109</v>
      </c>
      <c r="E95" s="228">
        <v>340265</v>
      </c>
    </row>
    <row r="96" customHeight="1" spans="1:5">
      <c r="A96" s="227" t="str">
        <f t="shared" si="3"/>
        <v>04和美林錦盛</v>
      </c>
      <c r="B96" s="228" t="s">
        <v>92</v>
      </c>
      <c r="C96" s="228" t="s">
        <v>93</v>
      </c>
      <c r="D96" s="228" t="s">
        <v>110</v>
      </c>
      <c r="E96" s="228">
        <v>340268</v>
      </c>
    </row>
    <row r="97" customHeight="1" spans="1:5">
      <c r="A97" s="227" t="str">
        <f t="shared" si="3"/>
        <v>04和美蔡武吉</v>
      </c>
      <c r="B97" s="228" t="s">
        <v>92</v>
      </c>
      <c r="C97" s="228" t="s">
        <v>93</v>
      </c>
      <c r="D97" s="228" t="s">
        <v>111</v>
      </c>
      <c r="E97" s="228">
        <v>345635</v>
      </c>
    </row>
    <row r="98" customHeight="1" spans="1:5">
      <c r="A98" s="227" t="str">
        <f t="shared" si="3"/>
        <v>04和美蔡國彬</v>
      </c>
      <c r="B98" s="228" t="s">
        <v>92</v>
      </c>
      <c r="C98" s="228" t="s">
        <v>93</v>
      </c>
      <c r="D98" s="228" t="s">
        <v>112</v>
      </c>
      <c r="E98" s="228">
        <v>345639</v>
      </c>
    </row>
    <row r="99" customHeight="1" spans="1:5">
      <c r="A99" s="227" t="str">
        <f t="shared" si="3"/>
        <v>04和美蔡政龍</v>
      </c>
      <c r="B99" s="228" t="s">
        <v>92</v>
      </c>
      <c r="C99" s="228" t="s">
        <v>93</v>
      </c>
      <c r="D99" s="228" t="s">
        <v>113</v>
      </c>
      <c r="E99" s="228">
        <v>345640</v>
      </c>
    </row>
    <row r="100" customHeight="1" spans="1:5">
      <c r="A100" s="227" t="str">
        <f t="shared" si="3"/>
        <v>04和美王文雄</v>
      </c>
      <c r="B100" s="228" t="s">
        <v>92</v>
      </c>
      <c r="C100" s="228" t="s">
        <v>93</v>
      </c>
      <c r="D100" s="228" t="s">
        <v>114</v>
      </c>
      <c r="E100" s="228">
        <v>345644</v>
      </c>
    </row>
    <row r="101" customHeight="1" spans="1:5">
      <c r="A101" s="227" t="str">
        <f t="shared" si="3"/>
        <v>04和美王鴻輝</v>
      </c>
      <c r="B101" s="228" t="s">
        <v>92</v>
      </c>
      <c r="C101" s="228" t="s">
        <v>93</v>
      </c>
      <c r="D101" s="228" t="s">
        <v>115</v>
      </c>
      <c r="E101" s="228">
        <v>345646</v>
      </c>
    </row>
    <row r="102" customHeight="1" spans="1:5">
      <c r="A102" s="227" t="str">
        <f t="shared" si="3"/>
        <v>04和美王西河</v>
      </c>
      <c r="B102" s="228" t="s">
        <v>92</v>
      </c>
      <c r="C102" s="228" t="s">
        <v>93</v>
      </c>
      <c r="D102" s="228" t="s">
        <v>116</v>
      </c>
      <c r="E102" s="228">
        <v>351011</v>
      </c>
    </row>
    <row r="103" customHeight="1" spans="1:5">
      <c r="A103" s="227" t="str">
        <f t="shared" si="3"/>
        <v>04和美吳春吉</v>
      </c>
      <c r="B103" s="228" t="s">
        <v>92</v>
      </c>
      <c r="C103" s="228" t="s">
        <v>93</v>
      </c>
      <c r="D103" s="228" t="s">
        <v>117</v>
      </c>
      <c r="E103" s="228">
        <v>351013</v>
      </c>
    </row>
    <row r="104" customHeight="1" spans="1:5">
      <c r="A104" s="227" t="str">
        <f t="shared" si="3"/>
        <v>04和美吳吉峯</v>
      </c>
      <c r="B104" s="228" t="s">
        <v>92</v>
      </c>
      <c r="C104" s="228" t="s">
        <v>93</v>
      </c>
      <c r="D104" s="228" t="s">
        <v>118</v>
      </c>
      <c r="E104" s="228">
        <v>351014</v>
      </c>
    </row>
    <row r="105" customHeight="1" spans="1:5">
      <c r="A105" s="227" t="str">
        <f t="shared" si="3"/>
        <v>04和美吳榮福</v>
      </c>
      <c r="B105" s="228" t="s">
        <v>92</v>
      </c>
      <c r="C105" s="228" t="s">
        <v>93</v>
      </c>
      <c r="D105" s="228" t="s">
        <v>119</v>
      </c>
      <c r="E105" s="228">
        <v>351016</v>
      </c>
    </row>
    <row r="106" customHeight="1" spans="1:5">
      <c r="A106" s="227" t="str">
        <f t="shared" si="3"/>
        <v>04和美葉有晉</v>
      </c>
      <c r="B106" s="228" t="s">
        <v>92</v>
      </c>
      <c r="C106" s="228" t="s">
        <v>93</v>
      </c>
      <c r="D106" s="228" t="s">
        <v>120</v>
      </c>
      <c r="E106" s="228">
        <v>351021</v>
      </c>
    </row>
    <row r="107" customHeight="1" spans="1:5">
      <c r="A107" s="227" t="str">
        <f t="shared" si="3"/>
        <v>04和美楊楷生</v>
      </c>
      <c r="B107" s="228" t="s">
        <v>92</v>
      </c>
      <c r="C107" s="228" t="s">
        <v>93</v>
      </c>
      <c r="D107" s="228" t="s">
        <v>121</v>
      </c>
      <c r="E107" s="228">
        <v>1903889</v>
      </c>
    </row>
    <row r="108" customHeight="1" spans="1:5">
      <c r="A108" s="227" t="str">
        <f t="shared" si="3"/>
        <v>04和美邱春龍</v>
      </c>
      <c r="B108" s="228" t="s">
        <v>92</v>
      </c>
      <c r="C108" s="228" t="s">
        <v>93</v>
      </c>
      <c r="D108" s="228" t="s">
        <v>122</v>
      </c>
      <c r="E108" s="228">
        <v>2333836</v>
      </c>
    </row>
    <row r="109" customHeight="1" spans="1:5">
      <c r="A109" s="227" t="str">
        <f t="shared" si="3"/>
        <v>04和美李增福</v>
      </c>
      <c r="B109" s="228" t="s">
        <v>92</v>
      </c>
      <c r="C109" s="228" t="s">
        <v>93</v>
      </c>
      <c r="D109" s="228" t="s">
        <v>123</v>
      </c>
      <c r="E109" s="228">
        <v>2604189</v>
      </c>
    </row>
    <row r="110" customHeight="1" spans="1:5">
      <c r="A110" s="227" t="str">
        <f t="shared" si="3"/>
        <v>04和美李永豐</v>
      </c>
      <c r="B110" s="228" t="s">
        <v>92</v>
      </c>
      <c r="C110" s="228" t="s">
        <v>93</v>
      </c>
      <c r="D110" s="228" t="s">
        <v>124</v>
      </c>
      <c r="E110" s="228">
        <v>2604190</v>
      </c>
    </row>
    <row r="111" customHeight="1" spans="1:5">
      <c r="A111" s="227" t="str">
        <f t="shared" si="3"/>
        <v>04和美黃瑞烈</v>
      </c>
      <c r="B111" s="228" t="s">
        <v>92</v>
      </c>
      <c r="C111" s="228" t="s">
        <v>93</v>
      </c>
      <c r="D111" s="228" t="s">
        <v>125</v>
      </c>
      <c r="E111" s="228">
        <v>2604191</v>
      </c>
    </row>
    <row r="112" customHeight="1" spans="1:5">
      <c r="A112" s="227" t="str">
        <f t="shared" si="3"/>
        <v>04和美黃百全</v>
      </c>
      <c r="B112" s="228" t="s">
        <v>92</v>
      </c>
      <c r="C112" s="228" t="s">
        <v>93</v>
      </c>
      <c r="D112" s="228" t="s">
        <v>126</v>
      </c>
      <c r="E112" s="228">
        <v>2773101</v>
      </c>
    </row>
    <row r="113" customHeight="1" spans="1:5">
      <c r="A113" s="227" t="str">
        <f t="shared" si="3"/>
        <v>04和美柯清露</v>
      </c>
      <c r="B113" s="228" t="s">
        <v>92</v>
      </c>
      <c r="C113" s="228" t="s">
        <v>93</v>
      </c>
      <c r="D113" s="228" t="s">
        <v>127</v>
      </c>
      <c r="E113" s="228">
        <v>2958637</v>
      </c>
    </row>
    <row r="114" customHeight="1" spans="1:5">
      <c r="A114" s="227" t="str">
        <f t="shared" si="3"/>
        <v>04和美卓錫禎</v>
      </c>
      <c r="B114" s="228" t="s">
        <v>92</v>
      </c>
      <c r="C114" s="228" t="s">
        <v>93</v>
      </c>
      <c r="D114" s="228" t="s">
        <v>128</v>
      </c>
      <c r="E114" s="228">
        <v>2989018</v>
      </c>
    </row>
    <row r="115" customHeight="1" spans="1:5">
      <c r="A115" s="227" t="str">
        <f t="shared" si="3"/>
        <v>04和美李家成</v>
      </c>
      <c r="B115" s="228" t="s">
        <v>92</v>
      </c>
      <c r="C115" s="228" t="s">
        <v>93</v>
      </c>
      <c r="D115" s="228" t="s">
        <v>129</v>
      </c>
      <c r="E115" s="228">
        <v>3062226</v>
      </c>
    </row>
    <row r="116" customHeight="1" spans="1:5">
      <c r="A116" s="227" t="str">
        <f t="shared" si="3"/>
        <v>04和美尤敏隆</v>
      </c>
      <c r="B116" s="228" t="s">
        <v>92</v>
      </c>
      <c r="C116" s="228" t="s">
        <v>93</v>
      </c>
      <c r="D116" s="228" t="s">
        <v>130</v>
      </c>
      <c r="E116" s="228">
        <v>3315779</v>
      </c>
    </row>
    <row r="117" customHeight="1" spans="1:5">
      <c r="A117" s="227" t="str">
        <f t="shared" si="3"/>
        <v>04和美翁志強</v>
      </c>
      <c r="B117" s="228" t="s">
        <v>92</v>
      </c>
      <c r="C117" s="228" t="s">
        <v>93</v>
      </c>
      <c r="D117" s="228" t="s">
        <v>131</v>
      </c>
      <c r="E117" s="228">
        <v>3504058</v>
      </c>
    </row>
    <row r="118" customHeight="1" spans="1:5">
      <c r="A118" s="227" t="str">
        <f t="shared" si="3"/>
        <v>04和美王仁志</v>
      </c>
      <c r="B118" s="228" t="s">
        <v>92</v>
      </c>
      <c r="C118" s="228" t="s">
        <v>93</v>
      </c>
      <c r="D118" s="228" t="s">
        <v>132</v>
      </c>
      <c r="E118" s="228">
        <v>3604376</v>
      </c>
    </row>
    <row r="119" customHeight="1" spans="1:5">
      <c r="A119" s="227" t="str">
        <f t="shared" si="3"/>
        <v>04和美陳春祥</v>
      </c>
      <c r="B119" s="228" t="s">
        <v>92</v>
      </c>
      <c r="C119" s="228" t="s">
        <v>93</v>
      </c>
      <c r="D119" s="228" t="s">
        <v>133</v>
      </c>
      <c r="E119" s="228">
        <v>3709659</v>
      </c>
    </row>
    <row r="120" customHeight="1" spans="1:5">
      <c r="A120" s="227" t="str">
        <f t="shared" si="3"/>
        <v>04和美謝色賓</v>
      </c>
      <c r="B120" s="228" t="s">
        <v>92</v>
      </c>
      <c r="C120" s="228" t="s">
        <v>93</v>
      </c>
      <c r="D120" s="228" t="s">
        <v>134</v>
      </c>
      <c r="E120" s="228">
        <v>3929303</v>
      </c>
    </row>
    <row r="121" customHeight="1" spans="1:5">
      <c r="A121" s="227" t="str">
        <f t="shared" si="3"/>
        <v>04和美陳錦村</v>
      </c>
      <c r="B121" s="228" t="s">
        <v>92</v>
      </c>
      <c r="C121" s="228" t="s">
        <v>93</v>
      </c>
      <c r="D121" s="228" t="s">
        <v>135</v>
      </c>
      <c r="E121" s="228">
        <v>4128871</v>
      </c>
    </row>
    <row r="122" customHeight="1" spans="1:5">
      <c r="A122" s="227" t="str">
        <f t="shared" si="3"/>
        <v>04和美黃丁燦</v>
      </c>
      <c r="B122" s="228" t="s">
        <v>92</v>
      </c>
      <c r="C122" s="228" t="s">
        <v>93</v>
      </c>
      <c r="D122" s="228" t="s">
        <v>136</v>
      </c>
      <c r="E122" s="228">
        <v>4128873</v>
      </c>
    </row>
    <row r="123" customHeight="1" spans="1:5">
      <c r="A123" s="227" t="str">
        <f t="shared" si="3"/>
        <v>04和美黃世樣</v>
      </c>
      <c r="B123" s="228" t="s">
        <v>92</v>
      </c>
      <c r="C123" s="228" t="s">
        <v>93</v>
      </c>
      <c r="D123" s="228" t="s">
        <v>137</v>
      </c>
      <c r="E123" s="228">
        <v>4330156</v>
      </c>
    </row>
    <row r="124" customHeight="1" spans="1:5">
      <c r="A124" s="227" t="str">
        <f t="shared" si="3"/>
        <v>04和美蔡熾陽</v>
      </c>
      <c r="B124" s="228" t="s">
        <v>92</v>
      </c>
      <c r="C124" s="228" t="s">
        <v>93</v>
      </c>
      <c r="D124" s="228" t="s">
        <v>138</v>
      </c>
      <c r="E124" s="228">
        <v>4377967</v>
      </c>
    </row>
    <row r="125" customHeight="1" spans="1:5">
      <c r="A125" s="227" t="str">
        <f t="shared" si="3"/>
        <v>04和美王立成</v>
      </c>
      <c r="B125" s="228" t="s">
        <v>92</v>
      </c>
      <c r="C125" s="228" t="s">
        <v>93</v>
      </c>
      <c r="D125" s="228" t="s">
        <v>139</v>
      </c>
      <c r="E125" s="228">
        <v>4377968</v>
      </c>
    </row>
    <row r="126" customHeight="1" spans="1:5">
      <c r="A126" s="227" t="str">
        <f t="shared" si="3"/>
        <v>04和美謝進益</v>
      </c>
      <c r="B126" s="228" t="s">
        <v>92</v>
      </c>
      <c r="C126" s="228" t="s">
        <v>93</v>
      </c>
      <c r="D126" s="228" t="s">
        <v>140</v>
      </c>
      <c r="E126" s="228">
        <v>4689380</v>
      </c>
    </row>
    <row r="127" customHeight="1" spans="1:5">
      <c r="A127" s="227" t="str">
        <f t="shared" si="3"/>
        <v>04和美高金波</v>
      </c>
      <c r="B127" s="228" t="s">
        <v>92</v>
      </c>
      <c r="C127" s="228" t="s">
        <v>93</v>
      </c>
      <c r="D127" s="228" t="s">
        <v>141</v>
      </c>
      <c r="E127" s="228">
        <v>4689381</v>
      </c>
    </row>
    <row r="128" customHeight="1" spans="1:5">
      <c r="A128" s="227" t="str">
        <f t="shared" si="3"/>
        <v>04和美高嘉斌</v>
      </c>
      <c r="B128" s="228" t="s">
        <v>92</v>
      </c>
      <c r="C128" s="228" t="s">
        <v>93</v>
      </c>
      <c r="D128" s="228" t="s">
        <v>142</v>
      </c>
      <c r="E128" s="228">
        <v>4689389</v>
      </c>
    </row>
    <row r="129" customHeight="1" spans="1:5">
      <c r="A129" s="227" t="str">
        <f t="shared" si="3"/>
        <v>04和美楊瑞勳</v>
      </c>
      <c r="B129" s="228" t="s">
        <v>92</v>
      </c>
      <c r="C129" s="228" t="s">
        <v>93</v>
      </c>
      <c r="D129" s="228" t="s">
        <v>143</v>
      </c>
      <c r="E129" s="228">
        <v>4689395</v>
      </c>
    </row>
    <row r="130" customHeight="1" spans="1:6">
      <c r="A130" s="227" t="str">
        <f t="shared" si="3"/>
        <v>04和美吳榮松</v>
      </c>
      <c r="B130" s="228" t="s">
        <v>92</v>
      </c>
      <c r="C130" s="228" t="s">
        <v>93</v>
      </c>
      <c r="D130" s="228" t="s">
        <v>144</v>
      </c>
      <c r="E130" s="228">
        <v>4689396</v>
      </c>
      <c r="F130" s="231"/>
    </row>
    <row r="131" customHeight="1" spans="1:6">
      <c r="A131" s="227" t="str">
        <f t="shared" si="3"/>
        <v>04和美黃清輝</v>
      </c>
      <c r="B131" s="228" t="s">
        <v>92</v>
      </c>
      <c r="C131" s="228" t="s">
        <v>93</v>
      </c>
      <c r="D131" s="228" t="s">
        <v>145</v>
      </c>
      <c r="E131" s="228">
        <v>5070112</v>
      </c>
      <c r="F131" s="231"/>
    </row>
    <row r="132" customHeight="1" spans="1:6">
      <c r="A132" s="227" t="str">
        <f t="shared" si="3"/>
        <v>04和美黃文彥</v>
      </c>
      <c r="B132" s="228" t="s">
        <v>92</v>
      </c>
      <c r="C132" s="228" t="s">
        <v>93</v>
      </c>
      <c r="D132" s="228" t="s">
        <v>146</v>
      </c>
      <c r="E132" s="228">
        <v>5070113</v>
      </c>
      <c r="F132" s="231"/>
    </row>
    <row r="133" customHeight="1" spans="1:6">
      <c r="A133" s="227" t="str">
        <f t="shared" si="3"/>
        <v>04和美蔡逸誠</v>
      </c>
      <c r="B133" s="228" t="s">
        <v>92</v>
      </c>
      <c r="C133" s="228" t="s">
        <v>93</v>
      </c>
      <c r="D133" s="228" t="s">
        <v>147</v>
      </c>
      <c r="E133" s="228">
        <v>5217954</v>
      </c>
      <c r="F133" s="231"/>
    </row>
    <row r="134" customHeight="1" spans="1:6">
      <c r="A134" s="227" t="str">
        <f t="shared" si="3"/>
        <v>04和美蔡宏鑫</v>
      </c>
      <c r="B134" s="228" t="s">
        <v>92</v>
      </c>
      <c r="C134" s="228" t="s">
        <v>93</v>
      </c>
      <c r="D134" s="228" t="s">
        <v>148</v>
      </c>
      <c r="E134" s="228">
        <v>5217955</v>
      </c>
      <c r="F134" s="231"/>
    </row>
    <row r="135" customHeight="1" spans="1:6">
      <c r="A135" s="227" t="str">
        <f t="shared" si="3"/>
        <v>04和美宋國論</v>
      </c>
      <c r="B135" s="228" t="s">
        <v>92</v>
      </c>
      <c r="C135" s="228" t="s">
        <v>93</v>
      </c>
      <c r="D135" s="228" t="s">
        <v>149</v>
      </c>
      <c r="E135" s="228">
        <v>5217956</v>
      </c>
      <c r="F135" s="231"/>
    </row>
    <row r="136" customHeight="1" spans="1:5">
      <c r="A136" s="227" t="str">
        <f t="shared" si="3"/>
        <v>04和美陳有利</v>
      </c>
      <c r="B136" s="228" t="s">
        <v>92</v>
      </c>
      <c r="C136" s="228" t="s">
        <v>93</v>
      </c>
      <c r="D136" s="228" t="s">
        <v>150</v>
      </c>
      <c r="E136" s="228">
        <v>5536904</v>
      </c>
    </row>
    <row r="137" customHeight="1" spans="1:5">
      <c r="A137" s="227" t="str">
        <f t="shared" si="3"/>
        <v>04和美林建宏</v>
      </c>
      <c r="B137" s="228" t="s">
        <v>92</v>
      </c>
      <c r="C137" s="228" t="s">
        <v>93</v>
      </c>
      <c r="D137" s="228" t="s">
        <v>151</v>
      </c>
      <c r="E137" s="228">
        <v>5536905</v>
      </c>
    </row>
    <row r="138" customHeight="1" spans="1:5">
      <c r="A138" s="227" t="str">
        <f t="shared" si="3"/>
        <v>04和美劉吉峯</v>
      </c>
      <c r="B138" s="228" t="s">
        <v>92</v>
      </c>
      <c r="C138" s="228" t="s">
        <v>93</v>
      </c>
      <c r="D138" s="228" t="s">
        <v>152</v>
      </c>
      <c r="E138" s="228">
        <v>5536911</v>
      </c>
    </row>
    <row r="139" customHeight="1" spans="1:5">
      <c r="A139" s="227" t="str">
        <f t="shared" si="3"/>
        <v>04和美葉達利</v>
      </c>
      <c r="B139" s="228" t="s">
        <v>92</v>
      </c>
      <c r="C139" s="228" t="s">
        <v>93</v>
      </c>
      <c r="D139" s="228" t="s">
        <v>153</v>
      </c>
      <c r="E139" s="228">
        <v>5536915</v>
      </c>
    </row>
    <row r="140" customHeight="1" spans="1:5">
      <c r="A140" s="227" t="str">
        <f t="shared" si="3"/>
        <v>05大彰陳尊從</v>
      </c>
      <c r="B140" s="228" t="s">
        <v>154</v>
      </c>
      <c r="C140" s="228" t="s">
        <v>155</v>
      </c>
      <c r="D140" s="228" t="s">
        <v>156</v>
      </c>
      <c r="E140" s="228">
        <v>593136</v>
      </c>
    </row>
    <row r="141" customHeight="1" spans="1:5">
      <c r="A141" s="227" t="str">
        <f t="shared" si="3"/>
        <v>05大彰陳賜安</v>
      </c>
      <c r="B141" s="228" t="s">
        <v>154</v>
      </c>
      <c r="C141" s="228" t="s">
        <v>155</v>
      </c>
      <c r="D141" s="228" t="s">
        <v>157</v>
      </c>
      <c r="E141" s="228">
        <v>593137</v>
      </c>
    </row>
    <row r="142" customHeight="1" spans="1:5">
      <c r="A142" s="227" t="str">
        <f t="shared" ref="A142:A189" si="4">B142&amp;C142&amp;D142</f>
        <v>05大彰陳主誠</v>
      </c>
      <c r="B142" s="228" t="s">
        <v>154</v>
      </c>
      <c r="C142" s="228" t="s">
        <v>155</v>
      </c>
      <c r="D142" s="228" t="s">
        <v>158</v>
      </c>
      <c r="E142" s="228">
        <v>593139</v>
      </c>
    </row>
    <row r="143" customHeight="1" spans="1:5">
      <c r="A143" s="227" t="str">
        <f t="shared" si="4"/>
        <v>05大彰卓震柎</v>
      </c>
      <c r="B143" s="228" t="s">
        <v>154</v>
      </c>
      <c r="C143" s="228" t="s">
        <v>155</v>
      </c>
      <c r="D143" s="228" t="s">
        <v>159</v>
      </c>
      <c r="E143" s="228">
        <v>598501</v>
      </c>
    </row>
    <row r="144" customHeight="1" spans="1:5">
      <c r="A144" s="227" t="str">
        <f t="shared" si="4"/>
        <v>05大彰胡耀宗</v>
      </c>
      <c r="B144" s="228" t="s">
        <v>154</v>
      </c>
      <c r="C144" s="228" t="s">
        <v>155</v>
      </c>
      <c r="D144" s="228" t="s">
        <v>160</v>
      </c>
      <c r="E144" s="228">
        <v>598505</v>
      </c>
    </row>
    <row r="145" customHeight="1" spans="1:5">
      <c r="A145" s="227" t="str">
        <f t="shared" si="4"/>
        <v>05大彰黃奇勤</v>
      </c>
      <c r="B145" s="228" t="s">
        <v>154</v>
      </c>
      <c r="C145" s="228" t="s">
        <v>155</v>
      </c>
      <c r="D145" s="228" t="s">
        <v>161</v>
      </c>
      <c r="E145" s="228">
        <v>598508</v>
      </c>
    </row>
    <row r="146" customHeight="1" spans="1:5">
      <c r="A146" s="227" t="str">
        <f t="shared" si="4"/>
        <v>05大彰黃文秋</v>
      </c>
      <c r="B146" s="228" t="s">
        <v>154</v>
      </c>
      <c r="C146" s="228" t="s">
        <v>155</v>
      </c>
      <c r="D146" s="228" t="s">
        <v>162</v>
      </c>
      <c r="E146" s="228">
        <v>598509</v>
      </c>
    </row>
    <row r="147" customHeight="1" spans="1:5">
      <c r="A147" s="227" t="str">
        <f t="shared" si="4"/>
        <v>05大彰柯重卿</v>
      </c>
      <c r="B147" s="228" t="s">
        <v>154</v>
      </c>
      <c r="C147" s="228" t="s">
        <v>155</v>
      </c>
      <c r="D147" s="228" t="s">
        <v>163</v>
      </c>
      <c r="E147" s="228">
        <v>603882</v>
      </c>
    </row>
    <row r="148" customHeight="1" spans="1:5">
      <c r="A148" s="227" t="str">
        <f t="shared" si="4"/>
        <v>05大彰林資彬</v>
      </c>
      <c r="B148" s="228" t="s">
        <v>154</v>
      </c>
      <c r="C148" s="228" t="s">
        <v>155</v>
      </c>
      <c r="D148" s="228" t="s">
        <v>164</v>
      </c>
      <c r="E148" s="228">
        <v>603886</v>
      </c>
    </row>
    <row r="149" customHeight="1" spans="1:5">
      <c r="A149" s="227" t="str">
        <f t="shared" si="4"/>
        <v>05大彰施坤山</v>
      </c>
      <c r="B149" s="228" t="s">
        <v>154</v>
      </c>
      <c r="C149" s="228" t="s">
        <v>155</v>
      </c>
      <c r="D149" s="228" t="s">
        <v>165</v>
      </c>
      <c r="E149" s="228">
        <v>609258</v>
      </c>
    </row>
    <row r="150" customHeight="1" spans="1:5">
      <c r="A150" s="227" t="str">
        <f t="shared" si="4"/>
        <v>05大彰蔡鴻儒</v>
      </c>
      <c r="B150" s="228" t="s">
        <v>154</v>
      </c>
      <c r="C150" s="228" t="s">
        <v>155</v>
      </c>
      <c r="D150" s="228" t="s">
        <v>166</v>
      </c>
      <c r="E150" s="228">
        <v>614627</v>
      </c>
    </row>
    <row r="151" customHeight="1" spans="1:5">
      <c r="A151" s="227" t="str">
        <f t="shared" si="4"/>
        <v>05大彰蔡均助</v>
      </c>
      <c r="B151" s="228" t="s">
        <v>154</v>
      </c>
      <c r="C151" s="228" t="s">
        <v>155</v>
      </c>
      <c r="D151" s="228" t="s">
        <v>167</v>
      </c>
      <c r="E151" s="228">
        <v>614628</v>
      </c>
    </row>
    <row r="152" customHeight="1" spans="1:5">
      <c r="A152" s="227" t="str">
        <f t="shared" si="4"/>
        <v>05大彰王永欽</v>
      </c>
      <c r="B152" s="228" t="s">
        <v>154</v>
      </c>
      <c r="C152" s="228" t="s">
        <v>155</v>
      </c>
      <c r="D152" s="228" t="s">
        <v>168</v>
      </c>
      <c r="E152" s="228">
        <v>614632</v>
      </c>
    </row>
    <row r="153" customHeight="1" spans="1:5">
      <c r="A153" s="227" t="str">
        <f t="shared" si="4"/>
        <v>05大彰王瑞峰</v>
      </c>
      <c r="B153" s="228" t="s">
        <v>154</v>
      </c>
      <c r="C153" s="228" t="s">
        <v>155</v>
      </c>
      <c r="D153" s="228" t="s">
        <v>169</v>
      </c>
      <c r="E153" s="228">
        <v>614634</v>
      </c>
    </row>
    <row r="154" customHeight="1" spans="1:5">
      <c r="A154" s="227" t="str">
        <f t="shared" si="4"/>
        <v>05大彰林坤燦</v>
      </c>
      <c r="B154" s="228" t="s">
        <v>154</v>
      </c>
      <c r="C154" s="228" t="s">
        <v>155</v>
      </c>
      <c r="D154" s="228" t="s">
        <v>170</v>
      </c>
      <c r="E154" s="228">
        <v>2425657</v>
      </c>
    </row>
    <row r="155" customHeight="1" spans="1:5">
      <c r="A155" s="227" t="str">
        <f t="shared" si="4"/>
        <v>05大彰王春輝</v>
      </c>
      <c r="B155" s="228" t="s">
        <v>154</v>
      </c>
      <c r="C155" s="228" t="s">
        <v>155</v>
      </c>
      <c r="D155" s="228" t="s">
        <v>171</v>
      </c>
      <c r="E155" s="228">
        <v>2604179</v>
      </c>
    </row>
    <row r="156" customHeight="1" spans="1:5">
      <c r="A156" s="227" t="str">
        <f t="shared" si="4"/>
        <v>05大彰李宜達</v>
      </c>
      <c r="B156" s="228" t="s">
        <v>154</v>
      </c>
      <c r="C156" s="228" t="s">
        <v>155</v>
      </c>
      <c r="D156" s="228" t="s">
        <v>172</v>
      </c>
      <c r="E156" s="228">
        <v>2604186</v>
      </c>
    </row>
    <row r="157" customHeight="1" spans="1:5">
      <c r="A157" s="227" t="str">
        <f t="shared" si="4"/>
        <v>05大彰黃培書</v>
      </c>
      <c r="B157" s="228" t="s">
        <v>154</v>
      </c>
      <c r="C157" s="228" t="s">
        <v>155</v>
      </c>
      <c r="D157" s="228" t="s">
        <v>173</v>
      </c>
      <c r="E157" s="228">
        <v>2788807</v>
      </c>
    </row>
    <row r="158" customHeight="1" spans="1:5">
      <c r="A158" s="227" t="str">
        <f t="shared" si="4"/>
        <v>05大彰張文昌</v>
      </c>
      <c r="B158" s="228" t="s">
        <v>154</v>
      </c>
      <c r="C158" s="228" t="s">
        <v>155</v>
      </c>
      <c r="D158" s="228" t="s">
        <v>174</v>
      </c>
      <c r="E158" s="228">
        <v>2788816</v>
      </c>
    </row>
    <row r="159" customHeight="1" spans="1:5">
      <c r="A159" s="227" t="str">
        <f t="shared" si="4"/>
        <v>05大彰陳明見</v>
      </c>
      <c r="B159" s="228" t="s">
        <v>154</v>
      </c>
      <c r="C159" s="228" t="s">
        <v>155</v>
      </c>
      <c r="D159" s="228" t="s">
        <v>175</v>
      </c>
      <c r="E159" s="228">
        <v>2788819</v>
      </c>
    </row>
    <row r="160" customHeight="1" spans="1:5">
      <c r="A160" s="227" t="str">
        <f t="shared" si="4"/>
        <v>05大彰張明宗 </v>
      </c>
      <c r="B160" s="228" t="s">
        <v>154</v>
      </c>
      <c r="C160" s="228" t="s">
        <v>155</v>
      </c>
      <c r="D160" s="228" t="s">
        <v>176</v>
      </c>
      <c r="E160" s="228">
        <v>3152181</v>
      </c>
    </row>
    <row r="161" customHeight="1" spans="1:5">
      <c r="A161" s="227" t="str">
        <f t="shared" si="4"/>
        <v>05大彰施議煌</v>
      </c>
      <c r="B161" s="228" t="s">
        <v>154</v>
      </c>
      <c r="C161" s="228" t="s">
        <v>155</v>
      </c>
      <c r="D161" s="228" t="s">
        <v>177</v>
      </c>
      <c r="E161" s="228">
        <v>3152185</v>
      </c>
    </row>
    <row r="162" customHeight="1" spans="1:5">
      <c r="A162" s="227" t="str">
        <f t="shared" si="4"/>
        <v>05大彰謝進昜</v>
      </c>
      <c r="B162" s="228" t="s">
        <v>154</v>
      </c>
      <c r="C162" s="228" t="s">
        <v>155</v>
      </c>
      <c r="D162" s="228" t="s">
        <v>178</v>
      </c>
      <c r="E162" s="228">
        <v>3152192</v>
      </c>
    </row>
    <row r="163" customHeight="1" spans="1:5">
      <c r="A163" s="227" t="str">
        <f t="shared" si="4"/>
        <v>05大彰黃柏蒼</v>
      </c>
      <c r="B163" s="228" t="s">
        <v>154</v>
      </c>
      <c r="C163" s="228" t="s">
        <v>155</v>
      </c>
      <c r="D163" s="228" t="s">
        <v>179</v>
      </c>
      <c r="E163" s="228">
        <v>3307060</v>
      </c>
    </row>
    <row r="164" customHeight="1" spans="1:5">
      <c r="A164" s="227" t="str">
        <f t="shared" si="4"/>
        <v>05大彰陳英源</v>
      </c>
      <c r="B164" s="228" t="s">
        <v>154</v>
      </c>
      <c r="C164" s="228" t="s">
        <v>155</v>
      </c>
      <c r="D164" s="228" t="s">
        <v>180</v>
      </c>
      <c r="E164" s="228">
        <v>3307065</v>
      </c>
    </row>
    <row r="165" customHeight="1" spans="1:5">
      <c r="A165" s="227" t="str">
        <f t="shared" si="4"/>
        <v>05大彰許書勝</v>
      </c>
      <c r="B165" s="228" t="s">
        <v>154</v>
      </c>
      <c r="C165" s="228" t="s">
        <v>155</v>
      </c>
      <c r="D165" s="228" t="s">
        <v>181</v>
      </c>
      <c r="E165" s="228">
        <v>3307078</v>
      </c>
    </row>
    <row r="166" customHeight="1" spans="1:5">
      <c r="A166" s="227" t="str">
        <f t="shared" si="4"/>
        <v>05大彰黃錦坤</v>
      </c>
      <c r="B166" s="228" t="s">
        <v>154</v>
      </c>
      <c r="C166" s="228" t="s">
        <v>155</v>
      </c>
      <c r="D166" s="228" t="s">
        <v>182</v>
      </c>
      <c r="E166" s="228">
        <v>3307079</v>
      </c>
    </row>
    <row r="167" customHeight="1" spans="1:5">
      <c r="A167" s="227" t="str">
        <f t="shared" si="4"/>
        <v>05大彰劉秋林</v>
      </c>
      <c r="B167" s="228" t="s">
        <v>154</v>
      </c>
      <c r="C167" s="228" t="s">
        <v>155</v>
      </c>
      <c r="D167" s="228" t="s">
        <v>183</v>
      </c>
      <c r="E167" s="228">
        <v>3504065</v>
      </c>
    </row>
    <row r="168" customHeight="1" spans="1:5">
      <c r="A168" s="227" t="str">
        <f t="shared" si="4"/>
        <v>05大彰謝忠哲</v>
      </c>
      <c r="B168" s="228" t="s">
        <v>154</v>
      </c>
      <c r="C168" s="228" t="s">
        <v>155</v>
      </c>
      <c r="D168" s="228" t="s">
        <v>184</v>
      </c>
      <c r="E168" s="228">
        <v>3663930</v>
      </c>
    </row>
    <row r="169" customHeight="1" spans="1:5">
      <c r="A169" s="227" t="str">
        <f t="shared" si="4"/>
        <v>05大彰卓賢祿</v>
      </c>
      <c r="B169" s="228" t="s">
        <v>154</v>
      </c>
      <c r="C169" s="228" t="s">
        <v>155</v>
      </c>
      <c r="D169" s="228" t="s">
        <v>185</v>
      </c>
      <c r="E169" s="228">
        <v>3663953</v>
      </c>
    </row>
    <row r="170" customHeight="1" spans="1:5">
      <c r="A170" s="227" t="str">
        <f t="shared" si="4"/>
        <v>05大彰林義順</v>
      </c>
      <c r="B170" s="228" t="s">
        <v>154</v>
      </c>
      <c r="C170" s="228" t="s">
        <v>155</v>
      </c>
      <c r="D170" s="228" t="s">
        <v>186</v>
      </c>
      <c r="E170" s="228">
        <v>4146054</v>
      </c>
    </row>
    <row r="171" customHeight="1" spans="1:5">
      <c r="A171" s="227" t="str">
        <f t="shared" si="4"/>
        <v>05大彰林明輝</v>
      </c>
      <c r="B171" s="228" t="s">
        <v>154</v>
      </c>
      <c r="C171" s="228" t="s">
        <v>155</v>
      </c>
      <c r="D171" s="228" t="s">
        <v>187</v>
      </c>
      <c r="E171" s="228">
        <v>4536434</v>
      </c>
    </row>
    <row r="172" customHeight="1" spans="1:5">
      <c r="A172" s="227" t="str">
        <f t="shared" si="4"/>
        <v>05大彰李昭德</v>
      </c>
      <c r="B172" s="228" t="s">
        <v>154</v>
      </c>
      <c r="C172" s="228" t="s">
        <v>155</v>
      </c>
      <c r="D172" s="228" t="s">
        <v>188</v>
      </c>
      <c r="E172" s="228">
        <v>4748403</v>
      </c>
    </row>
    <row r="173" customHeight="1" spans="1:5">
      <c r="A173" s="227" t="str">
        <f t="shared" si="4"/>
        <v>05大彰鄭煜元</v>
      </c>
      <c r="B173" s="228" t="s">
        <v>154</v>
      </c>
      <c r="C173" s="228" t="s">
        <v>155</v>
      </c>
      <c r="D173" s="228" t="s">
        <v>189</v>
      </c>
      <c r="E173" s="228">
        <v>4748411</v>
      </c>
    </row>
    <row r="174" customHeight="1" spans="1:5">
      <c r="A174" s="227" t="str">
        <f t="shared" si="4"/>
        <v>05大彰蔡政恩</v>
      </c>
      <c r="B174" s="228" t="s">
        <v>154</v>
      </c>
      <c r="C174" s="228" t="s">
        <v>155</v>
      </c>
      <c r="D174" s="228" t="s">
        <v>190</v>
      </c>
      <c r="E174" s="228">
        <v>5058320</v>
      </c>
    </row>
    <row r="175" customHeight="1" spans="1:5">
      <c r="A175" s="227" t="str">
        <f t="shared" si="4"/>
        <v>05大彰靳志華</v>
      </c>
      <c r="B175" s="228" t="s">
        <v>154</v>
      </c>
      <c r="C175" s="228" t="s">
        <v>155</v>
      </c>
      <c r="D175" s="228" t="s">
        <v>191</v>
      </c>
      <c r="E175" s="228">
        <v>5058324</v>
      </c>
    </row>
    <row r="176" customHeight="1" spans="1:5">
      <c r="A176" s="227" t="str">
        <f t="shared" si="4"/>
        <v>05大彰林清榮</v>
      </c>
      <c r="B176" s="228" t="s">
        <v>154</v>
      </c>
      <c r="C176" s="228" t="s">
        <v>155</v>
      </c>
      <c r="D176" s="228" t="s">
        <v>192</v>
      </c>
      <c r="E176" s="228">
        <v>5195117</v>
      </c>
    </row>
    <row r="177" customHeight="1" spans="1:5">
      <c r="A177" s="227" t="str">
        <f t="shared" si="4"/>
        <v>05大彰許世俊</v>
      </c>
      <c r="B177" s="228" t="s">
        <v>154</v>
      </c>
      <c r="C177" s="228" t="s">
        <v>155</v>
      </c>
      <c r="D177" s="228" t="s">
        <v>193</v>
      </c>
      <c r="E177" s="228">
        <v>5195118</v>
      </c>
    </row>
    <row r="178" customHeight="1" spans="1:5">
      <c r="A178" s="227" t="str">
        <f t="shared" si="4"/>
        <v>05大彰蔡豐合</v>
      </c>
      <c r="B178" s="228" t="s">
        <v>154</v>
      </c>
      <c r="C178" s="228" t="s">
        <v>155</v>
      </c>
      <c r="D178" s="228" t="s">
        <v>194</v>
      </c>
      <c r="E178" s="228">
        <v>5195121</v>
      </c>
    </row>
    <row r="179" customHeight="1" spans="1:5">
      <c r="A179" s="227" t="str">
        <f t="shared" si="4"/>
        <v>05大彰楊勝傑</v>
      </c>
      <c r="B179" s="228" t="s">
        <v>154</v>
      </c>
      <c r="C179" s="228" t="s">
        <v>155</v>
      </c>
      <c r="D179" s="228" t="s">
        <v>195</v>
      </c>
      <c r="E179" s="228">
        <v>5217959</v>
      </c>
    </row>
    <row r="180" customHeight="1" spans="1:5">
      <c r="A180" s="227" t="str">
        <f t="shared" si="4"/>
        <v>05大彰何家鴻</v>
      </c>
      <c r="B180" s="228" t="s">
        <v>154</v>
      </c>
      <c r="C180" s="228" t="s">
        <v>155</v>
      </c>
      <c r="D180" s="228" t="s">
        <v>196</v>
      </c>
      <c r="E180" s="228">
        <v>5217961</v>
      </c>
    </row>
    <row r="181" customHeight="1" spans="1:5">
      <c r="A181" s="227" t="str">
        <f t="shared" si="4"/>
        <v>05大彰黃國哲</v>
      </c>
      <c r="B181" s="228" t="s">
        <v>154</v>
      </c>
      <c r="C181" s="228" t="s">
        <v>155</v>
      </c>
      <c r="D181" s="228" t="s">
        <v>197</v>
      </c>
      <c r="E181" s="228">
        <v>5217962</v>
      </c>
    </row>
    <row r="182" customHeight="1" spans="1:5">
      <c r="A182" s="227" t="str">
        <f t="shared" si="4"/>
        <v>05大彰林郁展</v>
      </c>
      <c r="B182" s="228" t="s">
        <v>154</v>
      </c>
      <c r="C182" s="228" t="s">
        <v>155</v>
      </c>
      <c r="D182" s="228" t="s">
        <v>198</v>
      </c>
      <c r="E182" s="228">
        <v>5536861</v>
      </c>
    </row>
    <row r="183" customHeight="1" spans="1:5">
      <c r="A183" s="227" t="str">
        <f t="shared" si="4"/>
        <v>05大彰許立德</v>
      </c>
      <c r="B183" s="228" t="s">
        <v>154</v>
      </c>
      <c r="C183" s="228" t="s">
        <v>155</v>
      </c>
      <c r="D183" s="228" t="s">
        <v>199</v>
      </c>
      <c r="E183" s="228">
        <v>5536862</v>
      </c>
    </row>
    <row r="184" customHeight="1" spans="1:5">
      <c r="A184" s="227" t="str">
        <f t="shared" si="4"/>
        <v>05大彰蘇健彰</v>
      </c>
      <c r="B184" s="228" t="s">
        <v>154</v>
      </c>
      <c r="C184" s="228" t="s">
        <v>155</v>
      </c>
      <c r="D184" s="228" t="s">
        <v>200</v>
      </c>
      <c r="E184" s="228">
        <v>5536867</v>
      </c>
    </row>
    <row r="185" customHeight="1" spans="1:5">
      <c r="A185" s="227" t="str">
        <f t="shared" si="4"/>
        <v>05大彰邱俊榮</v>
      </c>
      <c r="B185" s="228" t="s">
        <v>154</v>
      </c>
      <c r="C185" s="228" t="s">
        <v>155</v>
      </c>
      <c r="D185" s="228" t="s">
        <v>201</v>
      </c>
      <c r="E185" s="228">
        <v>5536869</v>
      </c>
    </row>
    <row r="186" customHeight="1" spans="1:5">
      <c r="A186" s="227" t="str">
        <f t="shared" si="4"/>
        <v>05大彰蔡進發</v>
      </c>
      <c r="B186" s="228" t="s">
        <v>154</v>
      </c>
      <c r="C186" s="228" t="s">
        <v>155</v>
      </c>
      <c r="D186" s="228" t="s">
        <v>202</v>
      </c>
      <c r="E186" s="228">
        <v>5786840</v>
      </c>
    </row>
    <row r="187" customHeight="1" spans="1:5">
      <c r="A187" s="227" t="str">
        <f t="shared" si="4"/>
        <v>05大彰吳登軒</v>
      </c>
      <c r="B187" s="228" t="s">
        <v>154</v>
      </c>
      <c r="C187" s="228" t="s">
        <v>155</v>
      </c>
      <c r="D187" s="228" t="s">
        <v>203</v>
      </c>
      <c r="E187" s="228">
        <v>5786860</v>
      </c>
    </row>
    <row r="188" customHeight="1" spans="1:6">
      <c r="A188" s="227" t="str">
        <f t="shared" si="4"/>
        <v>05大彰梁進興</v>
      </c>
      <c r="B188" s="228" t="s">
        <v>154</v>
      </c>
      <c r="C188" s="228" t="s">
        <v>155</v>
      </c>
      <c r="D188" s="228" t="s">
        <v>204</v>
      </c>
      <c r="E188" s="228">
        <v>5786872</v>
      </c>
      <c r="F188" s="231"/>
    </row>
    <row r="189" customHeight="1" spans="1:5">
      <c r="A189" s="227" t="str">
        <f t="shared" si="4"/>
        <v>06彰工張經國</v>
      </c>
      <c r="B189" s="228" t="s">
        <v>205</v>
      </c>
      <c r="C189" s="228" t="s">
        <v>206</v>
      </c>
      <c r="D189" s="228" t="s">
        <v>207</v>
      </c>
      <c r="E189" s="228">
        <v>1040616</v>
      </c>
    </row>
    <row r="190" ht="18.75" customHeight="1" spans="1:5">
      <c r="A190" s="227" t="str">
        <f t="shared" ref="A190:A224" si="5">B190&amp;C190&amp;D190</f>
        <v>06彰工陳聰浪</v>
      </c>
      <c r="B190" s="228" t="s">
        <v>205</v>
      </c>
      <c r="C190" s="228" t="s">
        <v>206</v>
      </c>
      <c r="D190" s="228" t="s">
        <v>208</v>
      </c>
      <c r="E190" s="228">
        <v>1040621</v>
      </c>
    </row>
    <row r="191" customHeight="1" spans="1:5">
      <c r="A191" s="227" t="str">
        <f t="shared" si="5"/>
        <v>06彰工江達隆</v>
      </c>
      <c r="B191" s="228" t="s">
        <v>205</v>
      </c>
      <c r="C191" s="228" t="s">
        <v>206</v>
      </c>
      <c r="D191" s="228" t="s">
        <v>209</v>
      </c>
      <c r="E191" s="228">
        <v>1040623</v>
      </c>
    </row>
    <row r="192" customHeight="1" spans="1:5">
      <c r="A192" s="227" t="str">
        <f t="shared" si="5"/>
        <v>06彰工蕭榮茂</v>
      </c>
      <c r="B192" s="228" t="s">
        <v>205</v>
      </c>
      <c r="C192" s="228" t="s">
        <v>206</v>
      </c>
      <c r="D192" s="228" t="s">
        <v>210</v>
      </c>
      <c r="E192" s="228">
        <v>1040626</v>
      </c>
    </row>
    <row r="193" customHeight="1" spans="1:5">
      <c r="A193" s="227" t="str">
        <f t="shared" si="5"/>
        <v>06彰工胡崇頃</v>
      </c>
      <c r="B193" s="228" t="s">
        <v>205</v>
      </c>
      <c r="C193" s="228" t="s">
        <v>206</v>
      </c>
      <c r="D193" s="228" t="s">
        <v>211</v>
      </c>
      <c r="E193" s="228">
        <v>1046003</v>
      </c>
    </row>
    <row r="194" customHeight="1" spans="1:5">
      <c r="A194" s="227" t="str">
        <f t="shared" si="5"/>
        <v>06彰工黃俊雄</v>
      </c>
      <c r="B194" s="228" t="s">
        <v>205</v>
      </c>
      <c r="C194" s="228" t="s">
        <v>206</v>
      </c>
      <c r="D194" s="228" t="s">
        <v>212</v>
      </c>
      <c r="E194" s="228">
        <v>1046006</v>
      </c>
    </row>
    <row r="195" customHeight="1" spans="1:5">
      <c r="A195" s="227" t="str">
        <f t="shared" si="5"/>
        <v>06彰工柯煚嵐</v>
      </c>
      <c r="B195" s="228" t="s">
        <v>205</v>
      </c>
      <c r="C195" s="228" t="s">
        <v>206</v>
      </c>
      <c r="D195" s="228" t="s">
        <v>213</v>
      </c>
      <c r="E195" s="228">
        <v>1046010</v>
      </c>
    </row>
    <row r="196" customHeight="1" spans="1:5">
      <c r="A196" s="227" t="str">
        <f t="shared" si="5"/>
        <v>06彰工李存業</v>
      </c>
      <c r="B196" s="228" t="s">
        <v>205</v>
      </c>
      <c r="C196" s="228" t="s">
        <v>206</v>
      </c>
      <c r="D196" s="228" t="s">
        <v>214</v>
      </c>
      <c r="E196" s="228">
        <v>1046014</v>
      </c>
    </row>
    <row r="197" customHeight="1" spans="1:5">
      <c r="A197" s="227" t="str">
        <f t="shared" si="5"/>
        <v>06彰工廖登坤</v>
      </c>
      <c r="B197" s="228" t="s">
        <v>205</v>
      </c>
      <c r="C197" s="228" t="s">
        <v>206</v>
      </c>
      <c r="D197" s="228" t="s">
        <v>215</v>
      </c>
      <c r="E197" s="228">
        <v>1051393</v>
      </c>
    </row>
    <row r="198" customHeight="1" spans="1:5">
      <c r="A198" s="227" t="str">
        <f t="shared" si="5"/>
        <v>06彰工林子良</v>
      </c>
      <c r="B198" s="228" t="s">
        <v>205</v>
      </c>
      <c r="C198" s="228" t="s">
        <v>206</v>
      </c>
      <c r="D198" s="228" t="s">
        <v>216</v>
      </c>
      <c r="E198" s="228">
        <v>1051394</v>
      </c>
    </row>
    <row r="199" customHeight="1" spans="1:5">
      <c r="A199" s="227" t="str">
        <f t="shared" si="5"/>
        <v>06彰工許義明</v>
      </c>
      <c r="B199" s="228" t="s">
        <v>205</v>
      </c>
      <c r="C199" s="228" t="s">
        <v>206</v>
      </c>
      <c r="D199" s="228" t="s">
        <v>217</v>
      </c>
      <c r="E199" s="228">
        <v>1051398</v>
      </c>
    </row>
    <row r="200" customHeight="1" spans="1:5">
      <c r="A200" s="227" t="str">
        <f t="shared" si="5"/>
        <v>06彰工楊繼勳</v>
      </c>
      <c r="B200" s="228" t="s">
        <v>205</v>
      </c>
      <c r="C200" s="228" t="s">
        <v>206</v>
      </c>
      <c r="D200" s="228" t="s">
        <v>218</v>
      </c>
      <c r="E200" s="228">
        <v>1056784</v>
      </c>
    </row>
    <row r="201" customHeight="1" spans="1:5">
      <c r="A201" s="227" t="str">
        <f t="shared" si="5"/>
        <v>06彰工楊昌宏</v>
      </c>
      <c r="B201" s="228" t="s">
        <v>205</v>
      </c>
      <c r="C201" s="228" t="s">
        <v>206</v>
      </c>
      <c r="D201" s="228" t="s">
        <v>219</v>
      </c>
      <c r="E201" s="228">
        <v>1056785</v>
      </c>
    </row>
    <row r="202" customHeight="1" spans="1:5">
      <c r="A202" s="227" t="str">
        <f t="shared" si="5"/>
        <v>06彰工雲鴻基</v>
      </c>
      <c r="B202" s="228" t="s">
        <v>205</v>
      </c>
      <c r="C202" s="228" t="s">
        <v>206</v>
      </c>
      <c r="D202" s="228" t="s">
        <v>220</v>
      </c>
      <c r="E202" s="228">
        <v>1056788</v>
      </c>
    </row>
    <row r="203" customHeight="1" spans="1:5">
      <c r="A203" s="227" t="str">
        <f t="shared" si="5"/>
        <v>06彰工何源成</v>
      </c>
      <c r="B203" s="228" t="s">
        <v>205</v>
      </c>
      <c r="C203" s="228" t="s">
        <v>206</v>
      </c>
      <c r="D203" s="228" t="s">
        <v>221</v>
      </c>
      <c r="E203" s="228">
        <v>2043053</v>
      </c>
    </row>
    <row r="204" customHeight="1" spans="1:5">
      <c r="A204" s="227" t="str">
        <f t="shared" ref="A204:A207" si="6">B204&amp;C204&amp;D204</f>
        <v>06彰工陳繁興</v>
      </c>
      <c r="B204" s="228" t="s">
        <v>205</v>
      </c>
      <c r="C204" s="228" t="s">
        <v>206</v>
      </c>
      <c r="D204" s="228" t="s">
        <v>222</v>
      </c>
      <c r="E204" s="228">
        <v>2425513</v>
      </c>
    </row>
    <row r="205" customHeight="1" spans="1:5">
      <c r="A205" s="227" t="str">
        <f t="shared" si="6"/>
        <v>06彰工陳錫堯</v>
      </c>
      <c r="B205" s="228" t="s">
        <v>205</v>
      </c>
      <c r="C205" s="228" t="s">
        <v>206</v>
      </c>
      <c r="D205" s="228" t="s">
        <v>223</v>
      </c>
      <c r="E205" s="228">
        <v>2898502</v>
      </c>
    </row>
    <row r="206" customHeight="1" spans="1:5">
      <c r="A206" s="227" t="str">
        <f t="shared" si="6"/>
        <v>06彰工柯彬發</v>
      </c>
      <c r="B206" s="228" t="s">
        <v>205</v>
      </c>
      <c r="C206" s="228" t="s">
        <v>206</v>
      </c>
      <c r="D206" s="228" t="s">
        <v>224</v>
      </c>
      <c r="E206" s="228">
        <v>2899132</v>
      </c>
    </row>
    <row r="207" customHeight="1" spans="1:5">
      <c r="A207" s="227" t="str">
        <f t="shared" si="6"/>
        <v>06彰工石文傑</v>
      </c>
      <c r="B207" s="228" t="s">
        <v>205</v>
      </c>
      <c r="C207" s="228" t="s">
        <v>206</v>
      </c>
      <c r="D207" s="228" t="s">
        <v>225</v>
      </c>
      <c r="E207" s="228">
        <v>3159927</v>
      </c>
    </row>
    <row r="208" customHeight="1" spans="1:5">
      <c r="A208" s="227" t="str">
        <f t="shared" si="5"/>
        <v>06彰工王金英</v>
      </c>
      <c r="B208" s="228" t="s">
        <v>205</v>
      </c>
      <c r="C208" s="228" t="s">
        <v>206</v>
      </c>
      <c r="D208" s="228" t="s">
        <v>226</v>
      </c>
      <c r="E208" s="228">
        <v>3315780</v>
      </c>
    </row>
    <row r="209" customHeight="1" spans="1:5">
      <c r="A209" s="227" t="str">
        <f t="shared" si="5"/>
        <v>06彰工何建昌</v>
      </c>
      <c r="B209" s="228" t="s">
        <v>205</v>
      </c>
      <c r="C209" s="228" t="s">
        <v>206</v>
      </c>
      <c r="D209" s="228" t="s">
        <v>227</v>
      </c>
      <c r="E209" s="228">
        <v>3315784</v>
      </c>
    </row>
    <row r="210" customHeight="1" spans="1:5">
      <c r="A210" s="227" t="str">
        <f t="shared" si="5"/>
        <v>06彰工陳聰林</v>
      </c>
      <c r="B210" s="228" t="s">
        <v>205</v>
      </c>
      <c r="C210" s="228" t="s">
        <v>206</v>
      </c>
      <c r="D210" s="228" t="s">
        <v>228</v>
      </c>
      <c r="E210" s="228">
        <v>3447701</v>
      </c>
    </row>
    <row r="211" customHeight="1" spans="1:5">
      <c r="A211" s="227" t="str">
        <f t="shared" si="5"/>
        <v>06彰工詹元隆</v>
      </c>
      <c r="B211" s="228" t="s">
        <v>205</v>
      </c>
      <c r="C211" s="228" t="s">
        <v>206</v>
      </c>
      <c r="D211" s="228" t="s">
        <v>229</v>
      </c>
      <c r="E211" s="228">
        <v>4010761</v>
      </c>
    </row>
    <row r="212" customHeight="1" spans="1:5">
      <c r="A212" s="227" t="str">
        <f t="shared" si="5"/>
        <v>06彰工陳偉男</v>
      </c>
      <c r="B212" s="228" t="s">
        <v>205</v>
      </c>
      <c r="C212" s="228" t="s">
        <v>206</v>
      </c>
      <c r="D212" s="228" t="s">
        <v>230</v>
      </c>
      <c r="E212" s="228">
        <v>4015639</v>
      </c>
    </row>
    <row r="213" customHeight="1" spans="1:5">
      <c r="A213" s="227" t="str">
        <f t="shared" si="5"/>
        <v>06彰工游金松</v>
      </c>
      <c r="B213" s="228" t="s">
        <v>205</v>
      </c>
      <c r="C213" s="228" t="s">
        <v>206</v>
      </c>
      <c r="D213" s="228" t="s">
        <v>231</v>
      </c>
      <c r="E213" s="228">
        <v>4330170</v>
      </c>
    </row>
    <row r="214" customHeight="1" spans="1:5">
      <c r="A214" s="227" t="str">
        <f t="shared" si="5"/>
        <v>06彰工 陳春宏</v>
      </c>
      <c r="B214" s="228" t="s">
        <v>205</v>
      </c>
      <c r="C214" s="228" t="s">
        <v>206</v>
      </c>
      <c r="D214" s="228" t="s">
        <v>232</v>
      </c>
      <c r="E214" s="228">
        <v>4330176</v>
      </c>
    </row>
    <row r="215" customHeight="1" spans="1:5">
      <c r="A215" s="227" t="str">
        <f t="shared" si="5"/>
        <v>06彰工陳良瑞</v>
      </c>
      <c r="B215" s="228" t="s">
        <v>205</v>
      </c>
      <c r="C215" s="228" t="s">
        <v>206</v>
      </c>
      <c r="D215" s="228" t="s">
        <v>233</v>
      </c>
      <c r="E215" s="228">
        <v>4330192</v>
      </c>
    </row>
    <row r="216" customHeight="1" spans="1:5">
      <c r="A216" s="227" t="str">
        <f t="shared" si="5"/>
        <v>06彰工林澤民</v>
      </c>
      <c r="B216" s="228" t="s">
        <v>205</v>
      </c>
      <c r="C216" s="228" t="s">
        <v>206</v>
      </c>
      <c r="D216" s="228" t="s">
        <v>234</v>
      </c>
      <c r="E216" s="228">
        <v>4330203</v>
      </c>
    </row>
    <row r="217" customHeight="1" spans="1:5">
      <c r="A217" s="227" t="str">
        <f t="shared" si="5"/>
        <v>06彰工李俊德</v>
      </c>
      <c r="B217" s="228" t="s">
        <v>205</v>
      </c>
      <c r="C217" s="228" t="s">
        <v>206</v>
      </c>
      <c r="D217" s="228" t="s">
        <v>235</v>
      </c>
      <c r="E217" s="228">
        <v>4339711</v>
      </c>
    </row>
    <row r="218" customHeight="1" spans="1:5">
      <c r="A218" s="227" t="str">
        <f t="shared" si="5"/>
        <v>06彰工尤國誠</v>
      </c>
      <c r="B218" s="228" t="s">
        <v>205</v>
      </c>
      <c r="C218" s="228" t="s">
        <v>206</v>
      </c>
      <c r="D218" s="228" t="s">
        <v>236</v>
      </c>
      <c r="E218" s="228">
        <v>4339718</v>
      </c>
    </row>
    <row r="219" customHeight="1" spans="1:5">
      <c r="A219" s="227" t="str">
        <f t="shared" si="5"/>
        <v>06彰工陳文彬</v>
      </c>
      <c r="B219" s="228" t="s">
        <v>205</v>
      </c>
      <c r="C219" s="228" t="s">
        <v>206</v>
      </c>
      <c r="D219" s="228" t="s">
        <v>237</v>
      </c>
      <c r="E219" s="228">
        <v>4691815</v>
      </c>
    </row>
    <row r="220" customHeight="1" spans="1:5">
      <c r="A220" s="227" t="str">
        <f t="shared" si="5"/>
        <v>06彰工張國揚</v>
      </c>
      <c r="B220" s="228" t="s">
        <v>205</v>
      </c>
      <c r="C220" s="228" t="s">
        <v>206</v>
      </c>
      <c r="D220" s="228" t="s">
        <v>238</v>
      </c>
      <c r="E220" s="228">
        <v>4765047</v>
      </c>
    </row>
    <row r="221" customHeight="1" spans="1:5">
      <c r="A221" s="227" t="str">
        <f t="shared" si="5"/>
        <v>06彰工陳國竣</v>
      </c>
      <c r="B221" s="228" t="s">
        <v>205</v>
      </c>
      <c r="C221" s="228" t="s">
        <v>206</v>
      </c>
      <c r="D221" s="228" t="s">
        <v>239</v>
      </c>
      <c r="E221" s="228">
        <v>4879529</v>
      </c>
    </row>
    <row r="222" customHeight="1" spans="1:5">
      <c r="A222" s="227" t="str">
        <f t="shared" si="5"/>
        <v>06彰工陳川欽</v>
      </c>
      <c r="B222" s="228" t="s">
        <v>205</v>
      </c>
      <c r="C222" s="228" t="s">
        <v>206</v>
      </c>
      <c r="D222" s="228" t="s">
        <v>240</v>
      </c>
      <c r="E222" s="228">
        <v>4993517</v>
      </c>
    </row>
    <row r="223" customHeight="1" spans="1:5">
      <c r="A223" s="227" t="str">
        <f t="shared" si="5"/>
        <v>06彰工施仁傑</v>
      </c>
      <c r="B223" s="228" t="s">
        <v>205</v>
      </c>
      <c r="C223" s="228" t="s">
        <v>206</v>
      </c>
      <c r="D223" s="228" t="s">
        <v>241</v>
      </c>
      <c r="E223" s="228">
        <v>5069685</v>
      </c>
    </row>
    <row r="224" customHeight="1" spans="1:5">
      <c r="A224" s="227" t="str">
        <f t="shared" si="5"/>
        <v>06彰工林昱成</v>
      </c>
      <c r="B224" s="228" t="s">
        <v>205</v>
      </c>
      <c r="C224" s="228" t="s">
        <v>206</v>
      </c>
      <c r="D224" s="228" t="s">
        <v>242</v>
      </c>
      <c r="E224" s="228">
        <v>5217974</v>
      </c>
    </row>
    <row r="225" customHeight="1" spans="1:5">
      <c r="A225" s="227" t="str">
        <f t="shared" ref="A225:A293" si="7">B225&amp;C225&amp;D225</f>
        <v>06彰工許書讀</v>
      </c>
      <c r="B225" s="228" t="s">
        <v>205</v>
      </c>
      <c r="C225" s="228" t="s">
        <v>206</v>
      </c>
      <c r="D225" s="228" t="s">
        <v>243</v>
      </c>
      <c r="E225" s="228">
        <v>5233131</v>
      </c>
    </row>
    <row r="226" customHeight="1" spans="1:5">
      <c r="A226" s="227" t="str">
        <f t="shared" si="7"/>
        <v>06彰工錢廷凱</v>
      </c>
      <c r="B226" s="228" t="s">
        <v>205</v>
      </c>
      <c r="C226" s="228" t="s">
        <v>206</v>
      </c>
      <c r="D226" s="228" t="s">
        <v>244</v>
      </c>
      <c r="E226" s="228">
        <v>5297889</v>
      </c>
    </row>
    <row r="227" customHeight="1" spans="1:5">
      <c r="A227" s="227" t="str">
        <f t="shared" si="7"/>
        <v>06彰工莊旭清</v>
      </c>
      <c r="B227" s="228" t="s">
        <v>205</v>
      </c>
      <c r="C227" s="228" t="s">
        <v>206</v>
      </c>
      <c r="D227" s="228" t="s">
        <v>245</v>
      </c>
      <c r="E227" s="228">
        <v>5506858</v>
      </c>
    </row>
    <row r="228" customHeight="1" spans="1:5">
      <c r="A228" s="227" t="str">
        <f t="shared" si="7"/>
        <v>06彰工邱建富</v>
      </c>
      <c r="B228" s="228" t="s">
        <v>205</v>
      </c>
      <c r="C228" s="228" t="s">
        <v>206</v>
      </c>
      <c r="D228" s="228" t="s">
        <v>246</v>
      </c>
      <c r="E228" s="228">
        <v>5602284</v>
      </c>
    </row>
    <row r="229" customHeight="1" spans="1:5">
      <c r="A229" s="227" t="str">
        <f t="shared" si="7"/>
        <v>06彰工何張阿耳</v>
      </c>
      <c r="B229" s="228" t="s">
        <v>205</v>
      </c>
      <c r="C229" s="228" t="s">
        <v>206</v>
      </c>
      <c r="D229" s="228" t="s">
        <v>247</v>
      </c>
      <c r="E229" s="228">
        <v>5775092</v>
      </c>
    </row>
    <row r="230" customHeight="1" spans="1:5">
      <c r="A230" s="227" t="str">
        <f t="shared" si="7"/>
        <v>06彰工何皇德</v>
      </c>
      <c r="B230" s="228" t="s">
        <v>205</v>
      </c>
      <c r="C230" s="228" t="s">
        <v>206</v>
      </c>
      <c r="D230" s="228" t="s">
        <v>248</v>
      </c>
      <c r="E230" s="228">
        <v>5775093</v>
      </c>
    </row>
    <row r="231" customHeight="1" spans="1:5">
      <c r="A231" s="227" t="str">
        <f t="shared" si="7"/>
        <v>06彰工何佑德</v>
      </c>
      <c r="B231" s="228" t="s">
        <v>205</v>
      </c>
      <c r="C231" s="228" t="s">
        <v>206</v>
      </c>
      <c r="D231" s="228" t="s">
        <v>249</v>
      </c>
      <c r="E231" s="228">
        <v>5775096</v>
      </c>
    </row>
    <row r="232" customHeight="1" spans="1:5">
      <c r="A232" s="227" t="str">
        <f t="shared" si="7"/>
        <v>06彰工蔡家榛</v>
      </c>
      <c r="B232" s="228" t="s">
        <v>205</v>
      </c>
      <c r="C232" s="228" t="s">
        <v>206</v>
      </c>
      <c r="D232" s="228" t="s">
        <v>250</v>
      </c>
      <c r="E232" s="228">
        <v>5775098</v>
      </c>
    </row>
    <row r="233" customHeight="1" spans="1:5">
      <c r="A233" s="227" t="str">
        <f t="shared" si="7"/>
        <v>07鹿港陳秋霖</v>
      </c>
      <c r="B233" s="228" t="s">
        <v>251</v>
      </c>
      <c r="C233" s="228" t="s">
        <v>252</v>
      </c>
      <c r="D233" s="228" t="s">
        <v>253</v>
      </c>
      <c r="E233" s="228">
        <v>249672</v>
      </c>
    </row>
    <row r="234" customHeight="1" spans="1:5">
      <c r="A234" s="227" t="str">
        <f t="shared" si="7"/>
        <v>07鹿港蔣輝榮</v>
      </c>
      <c r="B234" s="228" t="s">
        <v>251</v>
      </c>
      <c r="C234" s="228" t="s">
        <v>252</v>
      </c>
      <c r="D234" s="228" t="s">
        <v>254</v>
      </c>
      <c r="E234" s="228">
        <v>249677</v>
      </c>
    </row>
    <row r="235" customHeight="1" spans="1:5">
      <c r="A235" s="227" t="str">
        <f t="shared" si="7"/>
        <v>07鹿港徐永祥</v>
      </c>
      <c r="B235" s="228" t="s">
        <v>251</v>
      </c>
      <c r="C235" s="228" t="s">
        <v>252</v>
      </c>
      <c r="D235" s="228" t="s">
        <v>255</v>
      </c>
      <c r="E235" s="228">
        <v>249681</v>
      </c>
    </row>
    <row r="236" customHeight="1" spans="1:5">
      <c r="A236" s="227" t="str">
        <f t="shared" si="7"/>
        <v>07鹿港黃鍵璋</v>
      </c>
      <c r="B236" s="228" t="s">
        <v>251</v>
      </c>
      <c r="C236" s="228" t="s">
        <v>252</v>
      </c>
      <c r="D236" s="228" t="s">
        <v>256</v>
      </c>
      <c r="E236" s="228">
        <v>255035</v>
      </c>
    </row>
    <row r="237" customHeight="1" spans="1:5">
      <c r="A237" s="227" t="str">
        <f t="shared" si="7"/>
        <v>07鹿港粘仁德</v>
      </c>
      <c r="B237" s="228" t="s">
        <v>251</v>
      </c>
      <c r="C237" s="228" t="s">
        <v>252</v>
      </c>
      <c r="D237" s="228" t="s">
        <v>257</v>
      </c>
      <c r="E237" s="228">
        <v>255041</v>
      </c>
    </row>
    <row r="238" customHeight="1" spans="1:5">
      <c r="A238" s="227" t="str">
        <f t="shared" si="7"/>
        <v>07鹿港粘安溪</v>
      </c>
      <c r="B238" s="228" t="s">
        <v>251</v>
      </c>
      <c r="C238" s="228" t="s">
        <v>252</v>
      </c>
      <c r="D238" s="228" t="s">
        <v>258</v>
      </c>
      <c r="E238" s="228">
        <v>255042</v>
      </c>
    </row>
    <row r="239" customHeight="1" spans="1:5">
      <c r="A239" s="227" t="str">
        <f t="shared" si="7"/>
        <v>07鹿港許真榮</v>
      </c>
      <c r="B239" s="228" t="s">
        <v>251</v>
      </c>
      <c r="C239" s="228" t="s">
        <v>252</v>
      </c>
      <c r="D239" s="228" t="s">
        <v>259</v>
      </c>
      <c r="E239" s="228">
        <v>255043</v>
      </c>
    </row>
    <row r="240" customHeight="1" spans="1:5">
      <c r="A240" s="227" t="str">
        <f t="shared" si="7"/>
        <v>07鹿港施全鑫</v>
      </c>
      <c r="B240" s="228" t="s">
        <v>251</v>
      </c>
      <c r="C240" s="228" t="s">
        <v>252</v>
      </c>
      <c r="D240" s="228" t="s">
        <v>260</v>
      </c>
      <c r="E240" s="228">
        <v>255046</v>
      </c>
    </row>
    <row r="241" customHeight="1" spans="1:5">
      <c r="A241" s="227" t="str">
        <f t="shared" si="7"/>
        <v>07鹿港蔡錫坤</v>
      </c>
      <c r="B241" s="228" t="s">
        <v>251</v>
      </c>
      <c r="C241" s="228" t="s">
        <v>252</v>
      </c>
      <c r="D241" s="228" t="s">
        <v>261</v>
      </c>
      <c r="E241" s="228">
        <v>260401</v>
      </c>
    </row>
    <row r="242" customHeight="1" spans="1:5">
      <c r="A242" s="227" t="str">
        <f t="shared" si="7"/>
        <v>07鹿港吳肇基</v>
      </c>
      <c r="B242" s="228" t="s">
        <v>251</v>
      </c>
      <c r="C242" s="228" t="s">
        <v>252</v>
      </c>
      <c r="D242" s="228" t="s">
        <v>262</v>
      </c>
      <c r="E242" s="228">
        <v>260405</v>
      </c>
    </row>
    <row r="243" customHeight="1" spans="1:5">
      <c r="A243" s="227" t="str">
        <f t="shared" si="7"/>
        <v>07鹿港楊嘉雄</v>
      </c>
      <c r="B243" s="228" t="s">
        <v>251</v>
      </c>
      <c r="C243" s="228" t="s">
        <v>252</v>
      </c>
      <c r="D243" s="228" t="s">
        <v>263</v>
      </c>
      <c r="E243" s="228">
        <v>260406</v>
      </c>
    </row>
    <row r="244" customHeight="1" spans="1:5">
      <c r="A244" s="227" t="str">
        <f t="shared" si="7"/>
        <v>07鹿港許秋貴</v>
      </c>
      <c r="B244" s="228" t="s">
        <v>251</v>
      </c>
      <c r="C244" s="228" t="s">
        <v>252</v>
      </c>
      <c r="D244" s="228" t="s">
        <v>264</v>
      </c>
      <c r="E244" s="228">
        <v>2023798</v>
      </c>
    </row>
    <row r="245" customHeight="1" spans="1:5">
      <c r="A245" s="227" t="str">
        <f t="shared" si="7"/>
        <v>07鹿港陳俊銘</v>
      </c>
      <c r="B245" s="228" t="s">
        <v>251</v>
      </c>
      <c r="C245" s="228" t="s">
        <v>252</v>
      </c>
      <c r="D245" s="228" t="s">
        <v>265</v>
      </c>
      <c r="E245" s="228">
        <v>2456710</v>
      </c>
    </row>
    <row r="246" customHeight="1" spans="1:5">
      <c r="A246" s="227" t="str">
        <f t="shared" si="7"/>
        <v>07鹿港郭德發</v>
      </c>
      <c r="B246" s="228" t="s">
        <v>251</v>
      </c>
      <c r="C246" s="228" t="s">
        <v>252</v>
      </c>
      <c r="D246" s="228" t="s">
        <v>266</v>
      </c>
      <c r="E246" s="228">
        <v>2862526</v>
      </c>
    </row>
    <row r="247" customHeight="1" spans="1:5">
      <c r="A247" s="227" t="str">
        <f t="shared" si="7"/>
        <v>07鹿港洪能坤</v>
      </c>
      <c r="B247" s="228" t="s">
        <v>251</v>
      </c>
      <c r="C247" s="228" t="s">
        <v>252</v>
      </c>
      <c r="D247" s="228" t="s">
        <v>267</v>
      </c>
      <c r="E247" s="228">
        <v>2862530</v>
      </c>
    </row>
    <row r="248" customHeight="1" spans="1:5">
      <c r="A248" s="227" t="str">
        <f t="shared" si="7"/>
        <v>07鹿港許文聰</v>
      </c>
      <c r="B248" s="228" t="s">
        <v>251</v>
      </c>
      <c r="C248" s="228" t="s">
        <v>252</v>
      </c>
      <c r="D248" s="228" t="s">
        <v>268</v>
      </c>
      <c r="E248" s="228">
        <v>2862539</v>
      </c>
    </row>
    <row r="249" customHeight="1" spans="1:5">
      <c r="A249" s="227" t="str">
        <f t="shared" si="7"/>
        <v>07鹿港顏東福</v>
      </c>
      <c r="B249" s="228" t="s">
        <v>251</v>
      </c>
      <c r="C249" s="228" t="s">
        <v>252</v>
      </c>
      <c r="D249" s="228" t="s">
        <v>269</v>
      </c>
      <c r="E249" s="228">
        <v>3008060</v>
      </c>
    </row>
    <row r="250" customHeight="1" spans="1:5">
      <c r="A250" s="227" t="str">
        <f t="shared" si="7"/>
        <v>07鹿港張裕政</v>
      </c>
      <c r="B250" s="228" t="s">
        <v>251</v>
      </c>
      <c r="C250" s="228" t="s">
        <v>252</v>
      </c>
      <c r="D250" s="228" t="s">
        <v>270</v>
      </c>
      <c r="E250" s="228">
        <v>3468504</v>
      </c>
    </row>
    <row r="251" customHeight="1" spans="1:5">
      <c r="A251" s="227" t="str">
        <f t="shared" si="7"/>
        <v>07鹿港尤祖仁</v>
      </c>
      <c r="B251" s="228" t="s">
        <v>251</v>
      </c>
      <c r="C251" s="228" t="s">
        <v>252</v>
      </c>
      <c r="D251" s="228" t="s">
        <v>271</v>
      </c>
      <c r="E251" s="228">
        <v>3738008</v>
      </c>
    </row>
    <row r="252" customHeight="1" spans="1:5">
      <c r="A252" s="227" t="str">
        <f t="shared" si="7"/>
        <v>07鹿港林傳入</v>
      </c>
      <c r="B252" s="228" t="s">
        <v>251</v>
      </c>
      <c r="C252" s="228" t="s">
        <v>252</v>
      </c>
      <c r="D252" s="228" t="s">
        <v>272</v>
      </c>
      <c r="E252" s="228">
        <v>3821248</v>
      </c>
    </row>
    <row r="253" customHeight="1" spans="1:5">
      <c r="A253" s="227" t="str">
        <f t="shared" si="7"/>
        <v>07鹿港洪旭銘</v>
      </c>
      <c r="B253" s="228" t="s">
        <v>251</v>
      </c>
      <c r="C253" s="228" t="s">
        <v>252</v>
      </c>
      <c r="D253" s="228" t="s">
        <v>273</v>
      </c>
      <c r="E253" s="228">
        <v>3910655</v>
      </c>
    </row>
    <row r="254" customHeight="1" spans="1:5">
      <c r="A254" s="227" t="str">
        <f t="shared" si="7"/>
        <v>07鹿港許金民</v>
      </c>
      <c r="B254" s="228" t="s">
        <v>251</v>
      </c>
      <c r="C254" s="228" t="s">
        <v>252</v>
      </c>
      <c r="D254" s="228" t="s">
        <v>274</v>
      </c>
      <c r="E254" s="228">
        <v>4205541</v>
      </c>
    </row>
    <row r="255" customHeight="1" spans="1:5">
      <c r="A255" s="227" t="e">
        <f t="shared" si="7"/>
        <v>#N/A</v>
      </c>
      <c r="B255" s="228" t="s">
        <v>251</v>
      </c>
      <c r="C255" s="228" t="s">
        <v>252</v>
      </c>
      <c r="D255" s="228" t="e">
        <v>#N/A</v>
      </c>
      <c r="E255" s="228">
        <v>4298070</v>
      </c>
    </row>
    <row r="256" customHeight="1" spans="1:5">
      <c r="A256" s="227" t="str">
        <f t="shared" si="7"/>
        <v>07鹿港陳德智</v>
      </c>
      <c r="B256" s="228" t="s">
        <v>251</v>
      </c>
      <c r="C256" s="228" t="s">
        <v>252</v>
      </c>
      <c r="D256" s="228" t="s">
        <v>275</v>
      </c>
      <c r="E256" s="228">
        <v>4298073</v>
      </c>
    </row>
    <row r="257" customHeight="1" spans="1:5">
      <c r="A257" s="227" t="str">
        <f t="shared" si="7"/>
        <v>07鹿港粘慶霖</v>
      </c>
      <c r="B257" s="228" t="s">
        <v>251</v>
      </c>
      <c r="C257" s="228" t="s">
        <v>252</v>
      </c>
      <c r="D257" s="228" t="s">
        <v>276</v>
      </c>
      <c r="E257" s="228">
        <v>4298110</v>
      </c>
    </row>
    <row r="258" customHeight="1" spans="1:5">
      <c r="A258" s="227" t="str">
        <f t="shared" si="7"/>
        <v>07鹿港許樹林</v>
      </c>
      <c r="B258" s="228" t="s">
        <v>251</v>
      </c>
      <c r="C258" s="228" t="s">
        <v>252</v>
      </c>
      <c r="D258" s="228" t="s">
        <v>277</v>
      </c>
      <c r="E258" s="228">
        <v>4423921</v>
      </c>
    </row>
    <row r="259" customHeight="1" spans="1:5">
      <c r="A259" s="227" t="str">
        <f t="shared" si="7"/>
        <v>07鹿港楊聖展</v>
      </c>
      <c r="B259" s="228" t="s">
        <v>251</v>
      </c>
      <c r="C259" s="228" t="s">
        <v>252</v>
      </c>
      <c r="D259" s="228" t="s">
        <v>278</v>
      </c>
      <c r="E259" s="228">
        <v>4424032</v>
      </c>
    </row>
    <row r="260" customHeight="1" spans="1:5">
      <c r="A260" s="227" t="str">
        <f t="shared" si="7"/>
        <v>07鹿港廖榆名</v>
      </c>
      <c r="B260" s="228" t="s">
        <v>251</v>
      </c>
      <c r="C260" s="228" t="s">
        <v>252</v>
      </c>
      <c r="D260" s="228" t="s">
        <v>279</v>
      </c>
      <c r="E260" s="228">
        <v>4424035</v>
      </c>
    </row>
    <row r="261" customHeight="1" spans="1:5">
      <c r="A261" s="227" t="str">
        <f t="shared" si="7"/>
        <v>07鹿港粘家鋮</v>
      </c>
      <c r="B261" s="228" t="s">
        <v>251</v>
      </c>
      <c r="C261" s="228" t="s">
        <v>252</v>
      </c>
      <c r="D261" s="228" t="s">
        <v>280</v>
      </c>
      <c r="E261" s="228">
        <v>4424039</v>
      </c>
    </row>
    <row r="262" customHeight="1" spans="1:5">
      <c r="A262" s="227" t="str">
        <f t="shared" si="7"/>
        <v>07鹿港洪鈺翔</v>
      </c>
      <c r="B262" s="228" t="s">
        <v>251</v>
      </c>
      <c r="C262" s="228" t="s">
        <v>252</v>
      </c>
      <c r="D262" s="228" t="s">
        <v>281</v>
      </c>
      <c r="E262" s="228">
        <v>4424047</v>
      </c>
    </row>
    <row r="263" customHeight="1" spans="1:5">
      <c r="A263" s="227" t="str">
        <f t="shared" si="7"/>
        <v>07鹿港許志東</v>
      </c>
      <c r="B263" s="228" t="s">
        <v>251</v>
      </c>
      <c r="C263" s="228" t="s">
        <v>252</v>
      </c>
      <c r="D263" s="228" t="s">
        <v>282</v>
      </c>
      <c r="E263" s="228">
        <v>4461513</v>
      </c>
    </row>
    <row r="264" customHeight="1" spans="1:5">
      <c r="A264" s="227" t="str">
        <f t="shared" si="7"/>
        <v>07鹿港尤東霖</v>
      </c>
      <c r="B264" s="228" t="s">
        <v>251</v>
      </c>
      <c r="C264" s="228" t="s">
        <v>252</v>
      </c>
      <c r="D264" s="228" t="s">
        <v>283</v>
      </c>
      <c r="E264" s="228">
        <v>4461514</v>
      </c>
    </row>
    <row r="265" customHeight="1" spans="1:5">
      <c r="A265" s="227" t="str">
        <f t="shared" si="7"/>
        <v>07鹿港呂淳德</v>
      </c>
      <c r="B265" s="228" t="s">
        <v>251</v>
      </c>
      <c r="C265" s="228" t="s">
        <v>252</v>
      </c>
      <c r="D265" s="228" t="s">
        <v>284</v>
      </c>
      <c r="E265" s="228">
        <v>4692182</v>
      </c>
    </row>
    <row r="266" customHeight="1" spans="1:5">
      <c r="A266" s="227" t="e">
        <f t="shared" si="7"/>
        <v>#N/A</v>
      </c>
      <c r="B266" s="228" t="s">
        <v>251</v>
      </c>
      <c r="C266" s="228" t="s">
        <v>252</v>
      </c>
      <c r="D266" s="228" t="e">
        <v>#N/A</v>
      </c>
      <c r="E266" s="228">
        <v>4994886</v>
      </c>
    </row>
    <row r="267" customHeight="1" spans="1:5">
      <c r="A267" s="227" t="str">
        <f t="shared" si="7"/>
        <v>07鹿港黃俊源</v>
      </c>
      <c r="B267" s="228" t="s">
        <v>251</v>
      </c>
      <c r="C267" s="228" t="s">
        <v>252</v>
      </c>
      <c r="D267" s="228" t="s">
        <v>285</v>
      </c>
      <c r="E267" s="228">
        <v>4994889</v>
      </c>
    </row>
    <row r="268" customHeight="1" spans="1:5">
      <c r="A268" s="227" t="str">
        <f t="shared" si="7"/>
        <v>07鹿港李朝暘</v>
      </c>
      <c r="B268" s="228" t="s">
        <v>251</v>
      </c>
      <c r="C268" s="228" t="s">
        <v>252</v>
      </c>
      <c r="D268" s="228" t="s">
        <v>286</v>
      </c>
      <c r="E268" s="228">
        <v>4994890</v>
      </c>
    </row>
    <row r="269" customHeight="1" spans="1:5">
      <c r="A269" s="227" t="str">
        <f t="shared" si="7"/>
        <v>07鹿港吳火明</v>
      </c>
      <c r="B269" s="228" t="s">
        <v>251</v>
      </c>
      <c r="C269" s="228" t="s">
        <v>252</v>
      </c>
      <c r="D269" s="228" t="s">
        <v>287</v>
      </c>
      <c r="E269" s="228">
        <v>4994891</v>
      </c>
    </row>
    <row r="270" customHeight="1" spans="1:5">
      <c r="A270" s="227" t="e">
        <f t="shared" si="7"/>
        <v>#N/A</v>
      </c>
      <c r="B270" s="228" t="s">
        <v>251</v>
      </c>
      <c r="C270" s="228" t="s">
        <v>252</v>
      </c>
      <c r="D270" s="228" t="e">
        <v>#N/A</v>
      </c>
      <c r="E270" s="228">
        <v>4994893</v>
      </c>
    </row>
    <row r="271" customHeight="1" spans="1:5">
      <c r="A271" s="227" t="e">
        <f t="shared" si="7"/>
        <v>#N/A</v>
      </c>
      <c r="B271" s="228" t="s">
        <v>251</v>
      </c>
      <c r="C271" s="228" t="s">
        <v>252</v>
      </c>
      <c r="D271" s="228" t="e">
        <v>#N/A</v>
      </c>
      <c r="E271" s="228">
        <v>4994896</v>
      </c>
    </row>
    <row r="272" customHeight="1" spans="1:5">
      <c r="A272" s="227" t="e">
        <f t="shared" si="7"/>
        <v>#N/A</v>
      </c>
      <c r="B272" s="228" t="s">
        <v>251</v>
      </c>
      <c r="C272" s="228" t="s">
        <v>252</v>
      </c>
      <c r="D272" s="228" t="e">
        <v>#N/A</v>
      </c>
      <c r="E272" s="228">
        <v>4994900</v>
      </c>
    </row>
    <row r="273" customHeight="1" spans="1:5">
      <c r="A273" s="227" t="str">
        <f t="shared" si="7"/>
        <v>07鹿港林世榮</v>
      </c>
      <c r="B273" s="228" t="s">
        <v>251</v>
      </c>
      <c r="C273" s="228" t="s">
        <v>252</v>
      </c>
      <c r="D273" s="228" t="s">
        <v>288</v>
      </c>
      <c r="E273" s="228">
        <v>5005784</v>
      </c>
    </row>
    <row r="274" customHeight="1" spans="1:5">
      <c r="A274" s="227" t="str">
        <f t="shared" si="7"/>
        <v>07鹿港黃昱林</v>
      </c>
      <c r="B274" s="228" t="s">
        <v>251</v>
      </c>
      <c r="C274" s="228" t="s">
        <v>252</v>
      </c>
      <c r="D274" s="228" t="s">
        <v>289</v>
      </c>
      <c r="E274" s="228">
        <v>5023733</v>
      </c>
    </row>
    <row r="275" customHeight="1" spans="1:5">
      <c r="A275" s="227" t="str">
        <f t="shared" si="7"/>
        <v>07鹿港吳炳源</v>
      </c>
      <c r="B275" s="228" t="s">
        <v>251</v>
      </c>
      <c r="C275" s="228" t="s">
        <v>252</v>
      </c>
      <c r="D275" s="228" t="s">
        <v>290</v>
      </c>
      <c r="E275" s="228">
        <v>5195142</v>
      </c>
    </row>
    <row r="276" customHeight="1" spans="1:5">
      <c r="A276" s="227" t="str">
        <f t="shared" si="7"/>
        <v>07鹿港陳錫南</v>
      </c>
      <c r="B276" s="228" t="s">
        <v>251</v>
      </c>
      <c r="C276" s="228" t="s">
        <v>252</v>
      </c>
      <c r="D276" s="228" t="s">
        <v>291</v>
      </c>
      <c r="E276" s="228">
        <v>5195143</v>
      </c>
    </row>
    <row r="277" customHeight="1" spans="1:5">
      <c r="A277" s="227" t="str">
        <f t="shared" si="7"/>
        <v>07鹿港陳裕隆</v>
      </c>
      <c r="B277" s="228" t="s">
        <v>251</v>
      </c>
      <c r="C277" s="228" t="s">
        <v>252</v>
      </c>
      <c r="D277" s="228" t="s">
        <v>292</v>
      </c>
      <c r="E277" s="228">
        <v>5195144</v>
      </c>
    </row>
    <row r="278" customHeight="1" spans="1:5">
      <c r="A278" s="227" t="str">
        <f t="shared" si="7"/>
        <v>07鹿港陳正義</v>
      </c>
      <c r="B278" s="228" t="s">
        <v>251</v>
      </c>
      <c r="C278" s="228" t="s">
        <v>252</v>
      </c>
      <c r="D278" s="228" t="s">
        <v>293</v>
      </c>
      <c r="E278" s="228">
        <v>5195145</v>
      </c>
    </row>
    <row r="279" customHeight="1" spans="1:5">
      <c r="A279" s="227" t="str">
        <f t="shared" si="7"/>
        <v>07鹿港陳志郎</v>
      </c>
      <c r="B279" s="228" t="s">
        <v>251</v>
      </c>
      <c r="C279" s="228" t="s">
        <v>252</v>
      </c>
      <c r="D279" s="228" t="s">
        <v>294</v>
      </c>
      <c r="E279" s="228">
        <v>5195147</v>
      </c>
    </row>
    <row r="280" customHeight="1" spans="1:5">
      <c r="A280" s="227" t="str">
        <f t="shared" si="7"/>
        <v>07鹿港張吉源</v>
      </c>
      <c r="B280" s="228" t="s">
        <v>251</v>
      </c>
      <c r="C280" s="228" t="s">
        <v>252</v>
      </c>
      <c r="D280" s="228" t="s">
        <v>295</v>
      </c>
      <c r="E280" s="228">
        <v>5217978</v>
      </c>
    </row>
    <row r="281" customHeight="1" spans="1:5">
      <c r="A281" s="227" t="str">
        <f t="shared" si="7"/>
        <v>07鹿港楊漢銘</v>
      </c>
      <c r="B281" s="228" t="s">
        <v>251</v>
      </c>
      <c r="C281" s="228" t="s">
        <v>252</v>
      </c>
      <c r="D281" s="228" t="s">
        <v>296</v>
      </c>
      <c r="E281" s="228">
        <v>5217979</v>
      </c>
    </row>
    <row r="282" customHeight="1" spans="1:5">
      <c r="A282" s="227" t="str">
        <f t="shared" si="7"/>
        <v>07鹿港黃富貴</v>
      </c>
      <c r="B282" s="228" t="s">
        <v>251</v>
      </c>
      <c r="C282" s="228" t="s">
        <v>252</v>
      </c>
      <c r="D282" s="228" t="s">
        <v>297</v>
      </c>
      <c r="E282" s="228">
        <v>5295578</v>
      </c>
    </row>
    <row r="283" customHeight="1" spans="1:5">
      <c r="A283" s="227" t="str">
        <f t="shared" si="7"/>
        <v>07鹿港詹金停</v>
      </c>
      <c r="B283" s="228" t="s">
        <v>251</v>
      </c>
      <c r="C283" s="228" t="s">
        <v>252</v>
      </c>
      <c r="D283" s="228" t="s">
        <v>298</v>
      </c>
      <c r="E283" s="228">
        <v>5295579</v>
      </c>
    </row>
    <row r="284" customHeight="1" spans="1:6">
      <c r="A284" s="227" t="str">
        <f t="shared" si="7"/>
        <v>07鹿港黃椿輝</v>
      </c>
      <c r="B284" s="228" t="s">
        <v>251</v>
      </c>
      <c r="C284" s="228" t="s">
        <v>252</v>
      </c>
      <c r="D284" s="228" t="s">
        <v>299</v>
      </c>
      <c r="E284" s="228">
        <v>5421164</v>
      </c>
      <c r="F284" s="231"/>
    </row>
    <row r="285" customHeight="1" spans="1:6">
      <c r="A285" s="227" t="e">
        <f t="shared" si="7"/>
        <v>#N/A</v>
      </c>
      <c r="B285" s="228" t="s">
        <v>251</v>
      </c>
      <c r="C285" s="228" t="s">
        <v>252</v>
      </c>
      <c r="D285" s="228" t="e">
        <v>#N/A</v>
      </c>
      <c r="E285" s="228">
        <v>5758311</v>
      </c>
      <c r="F285" s="231"/>
    </row>
    <row r="286" customHeight="1" spans="1:7">
      <c r="A286" s="227" t="e">
        <f t="shared" ref="A286:A287" si="8">B286&amp;C286&amp;D286</f>
        <v>#N/A</v>
      </c>
      <c r="B286" s="228" t="s">
        <v>251</v>
      </c>
      <c r="C286" s="228" t="s">
        <v>252</v>
      </c>
      <c r="D286" s="228" t="e">
        <v>#N/A</v>
      </c>
      <c r="E286" s="228">
        <v>5758312</v>
      </c>
      <c r="F286" s="231"/>
      <c r="G286" s="232"/>
    </row>
    <row r="287" customHeight="1" spans="1:7">
      <c r="A287" s="227" t="e">
        <f t="shared" si="8"/>
        <v>#N/A</v>
      </c>
      <c r="B287" s="228" t="s">
        <v>251</v>
      </c>
      <c r="C287" s="228" t="s">
        <v>252</v>
      </c>
      <c r="D287" s="228" t="e">
        <v>#N/A</v>
      </c>
      <c r="E287" s="228">
        <v>5758314</v>
      </c>
      <c r="F287" s="231"/>
      <c r="G287" s="232"/>
    </row>
    <row r="288" customHeight="1" spans="1:7">
      <c r="A288" s="227" t="e">
        <f t="shared" ref="A288:A290" si="9">B288&amp;C288&amp;D288</f>
        <v>#N/A</v>
      </c>
      <c r="B288" s="228" t="s">
        <v>251</v>
      </c>
      <c r="C288" s="228" t="s">
        <v>252</v>
      </c>
      <c r="D288" s="228" t="e">
        <v>#N/A</v>
      </c>
      <c r="E288" s="228">
        <v>5758317</v>
      </c>
      <c r="F288" s="231"/>
      <c r="G288" s="232"/>
    </row>
    <row r="289" customHeight="1" spans="1:7">
      <c r="A289" s="227" t="e">
        <f t="shared" si="9"/>
        <v>#N/A</v>
      </c>
      <c r="B289" s="228" t="s">
        <v>251</v>
      </c>
      <c r="C289" s="228" t="s">
        <v>252</v>
      </c>
      <c r="D289" s="228" t="e">
        <v>#N/A</v>
      </c>
      <c r="E289" s="228">
        <v>5758318</v>
      </c>
      <c r="F289" s="231"/>
      <c r="G289" s="232"/>
    </row>
    <row r="290" customHeight="1" spans="1:7">
      <c r="A290" s="227" t="e">
        <f t="shared" si="9"/>
        <v>#N/A</v>
      </c>
      <c r="B290" s="228" t="s">
        <v>251</v>
      </c>
      <c r="C290" s="228" t="s">
        <v>252</v>
      </c>
      <c r="D290" s="228" t="e">
        <v>#N/A</v>
      </c>
      <c r="E290" s="228">
        <v>5758320</v>
      </c>
      <c r="F290" s="231"/>
      <c r="G290" s="232"/>
    </row>
    <row r="291" customHeight="1" spans="1:5">
      <c r="A291" s="227" t="e">
        <f t="shared" si="7"/>
        <v>#N/A</v>
      </c>
      <c r="B291" s="228" t="s">
        <v>251</v>
      </c>
      <c r="C291" s="228" t="s">
        <v>252</v>
      </c>
      <c r="D291" s="228" t="e">
        <v>#N/A</v>
      </c>
      <c r="E291" s="228">
        <v>5758323</v>
      </c>
    </row>
    <row r="292" customHeight="1" spans="1:7">
      <c r="A292" s="227" t="str">
        <f t="shared" si="7"/>
        <v>08八卦山林滄敏</v>
      </c>
      <c r="B292" s="228" t="s">
        <v>300</v>
      </c>
      <c r="C292" s="228" t="s">
        <v>301</v>
      </c>
      <c r="D292" s="228" t="s">
        <v>302</v>
      </c>
      <c r="E292" s="228">
        <v>242661</v>
      </c>
      <c r="G292" s="233"/>
    </row>
    <row r="293" customHeight="1" spans="1:5">
      <c r="A293" s="227" t="str">
        <f t="shared" si="7"/>
        <v>08八卦山蘇副賓</v>
      </c>
      <c r="B293" s="228" t="s">
        <v>300</v>
      </c>
      <c r="C293" s="228" t="s">
        <v>301</v>
      </c>
      <c r="D293" s="228" t="s">
        <v>303</v>
      </c>
      <c r="E293" s="228">
        <v>248017</v>
      </c>
    </row>
    <row r="294" customHeight="1" spans="1:5">
      <c r="A294" s="227" t="str">
        <f t="shared" ref="A294:A357" si="10">B294&amp;C294&amp;D294</f>
        <v>08八卦山陳碧華</v>
      </c>
      <c r="B294" s="228" t="s">
        <v>300</v>
      </c>
      <c r="C294" s="228" t="s">
        <v>301</v>
      </c>
      <c r="D294" s="228" t="s">
        <v>304</v>
      </c>
      <c r="E294" s="228">
        <v>3832102</v>
      </c>
    </row>
    <row r="295" customHeight="1" spans="1:5">
      <c r="A295" s="227" t="str">
        <f t="shared" si="10"/>
        <v>08八卦山趙皇式</v>
      </c>
      <c r="B295" s="228" t="s">
        <v>300</v>
      </c>
      <c r="C295" s="228" t="s">
        <v>301</v>
      </c>
      <c r="D295" s="228" t="s">
        <v>305</v>
      </c>
      <c r="E295" s="228">
        <v>4578826</v>
      </c>
    </row>
    <row r="296" customHeight="1" spans="1:5">
      <c r="A296" s="227" t="str">
        <f t="shared" si="10"/>
        <v>08八卦山許秀英</v>
      </c>
      <c r="B296" s="228" t="s">
        <v>300</v>
      </c>
      <c r="C296" s="228" t="s">
        <v>301</v>
      </c>
      <c r="D296" s="228" t="s">
        <v>306</v>
      </c>
      <c r="E296" s="228">
        <v>5027046</v>
      </c>
    </row>
    <row r="297" customHeight="1" spans="1:5">
      <c r="A297" s="227" t="str">
        <f t="shared" si="10"/>
        <v>08八卦山陳錫勳</v>
      </c>
      <c r="B297" s="228" t="s">
        <v>300</v>
      </c>
      <c r="C297" s="228" t="s">
        <v>301</v>
      </c>
      <c r="D297" s="228" t="s">
        <v>307</v>
      </c>
      <c r="E297" s="228">
        <v>5380298</v>
      </c>
    </row>
    <row r="298" customHeight="1" spans="1:5">
      <c r="A298" s="227" t="str">
        <f t="shared" si="10"/>
        <v>08八卦山陳良宇</v>
      </c>
      <c r="B298" s="228" t="s">
        <v>300</v>
      </c>
      <c r="C298" s="228" t="s">
        <v>301</v>
      </c>
      <c r="D298" s="228" t="s">
        <v>308</v>
      </c>
      <c r="E298" s="228">
        <v>5380301</v>
      </c>
    </row>
    <row r="299" customHeight="1" spans="1:5">
      <c r="A299" s="227" t="str">
        <f t="shared" si="10"/>
        <v>08八卦山曾柏彥</v>
      </c>
      <c r="B299" s="228" t="s">
        <v>300</v>
      </c>
      <c r="C299" s="228" t="s">
        <v>301</v>
      </c>
      <c r="D299" s="228" t="s">
        <v>309</v>
      </c>
      <c r="E299" s="228">
        <v>5442089</v>
      </c>
    </row>
    <row r="300" customHeight="1" spans="1:5">
      <c r="A300" s="227" t="str">
        <f t="shared" si="10"/>
        <v>08八卦山林志憲</v>
      </c>
      <c r="B300" s="228" t="s">
        <v>300</v>
      </c>
      <c r="C300" s="228" t="s">
        <v>301</v>
      </c>
      <c r="D300" s="228" t="s">
        <v>310</v>
      </c>
      <c r="E300" s="228">
        <v>5537317</v>
      </c>
    </row>
    <row r="301" customHeight="1" spans="1:5">
      <c r="A301" s="227" t="str">
        <f t="shared" si="10"/>
        <v>08八卦山洪孟易</v>
      </c>
      <c r="B301" s="228" t="s">
        <v>300</v>
      </c>
      <c r="C301" s="228" t="s">
        <v>301</v>
      </c>
      <c r="D301" s="228" t="s">
        <v>311</v>
      </c>
      <c r="E301" s="228">
        <v>5537318</v>
      </c>
    </row>
    <row r="302" customHeight="1" spans="1:5">
      <c r="A302" s="227" t="str">
        <f t="shared" si="10"/>
        <v>08八卦山黄崇毓</v>
      </c>
      <c r="B302" s="228" t="s">
        <v>300</v>
      </c>
      <c r="C302" s="228" t="s">
        <v>301</v>
      </c>
      <c r="D302" s="228" t="s">
        <v>312</v>
      </c>
      <c r="E302" s="228">
        <v>5547923</v>
      </c>
    </row>
    <row r="303" customHeight="1" spans="1:5">
      <c r="A303" s="227" t="str">
        <f t="shared" si="10"/>
        <v>08八卦山吳舒倢</v>
      </c>
      <c r="B303" s="228" t="s">
        <v>300</v>
      </c>
      <c r="C303" s="228" t="s">
        <v>301</v>
      </c>
      <c r="D303" s="228" t="s">
        <v>313</v>
      </c>
      <c r="E303" s="228">
        <v>5698539</v>
      </c>
    </row>
    <row r="304" customHeight="1" spans="1:5">
      <c r="A304" s="227" t="str">
        <f t="shared" si="10"/>
        <v>08八卦山林順德</v>
      </c>
      <c r="B304" s="228" t="s">
        <v>300</v>
      </c>
      <c r="C304" s="228" t="s">
        <v>301</v>
      </c>
      <c r="D304" s="228" t="s">
        <v>314</v>
      </c>
      <c r="E304" s="228">
        <v>5765349</v>
      </c>
    </row>
    <row r="305" customHeight="1" spans="1:5">
      <c r="A305" s="227" t="str">
        <f t="shared" si="10"/>
        <v>08八卦山王明華</v>
      </c>
      <c r="B305" s="228" t="s">
        <v>300</v>
      </c>
      <c r="C305" s="228" t="s">
        <v>301</v>
      </c>
      <c r="D305" s="228" t="s">
        <v>315</v>
      </c>
      <c r="E305" s="228">
        <v>5765350</v>
      </c>
    </row>
    <row r="306" customHeight="1" spans="1:5">
      <c r="A306" s="227" t="str">
        <f t="shared" si="10"/>
        <v>08八卦山吳進江</v>
      </c>
      <c r="B306" s="228" t="s">
        <v>300</v>
      </c>
      <c r="C306" s="228" t="s">
        <v>301</v>
      </c>
      <c r="D306" s="228" t="s">
        <v>316</v>
      </c>
      <c r="E306" s="228">
        <v>5765355</v>
      </c>
    </row>
    <row r="307" customHeight="1" spans="1:5">
      <c r="A307" s="227" t="str">
        <f t="shared" si="10"/>
        <v>09彰美陳麗美</v>
      </c>
      <c r="B307" s="228" t="s">
        <v>317</v>
      </c>
      <c r="C307" s="228" t="s">
        <v>318</v>
      </c>
      <c r="D307" s="228" t="s">
        <v>319</v>
      </c>
      <c r="E307" s="228">
        <v>812531</v>
      </c>
    </row>
    <row r="308" customHeight="1" spans="1:5">
      <c r="A308" s="227" t="str">
        <f t="shared" si="10"/>
        <v>09彰美莊麗美</v>
      </c>
      <c r="B308" s="228" t="s">
        <v>317</v>
      </c>
      <c r="C308" s="228" t="s">
        <v>318</v>
      </c>
      <c r="D308" s="228" t="s">
        <v>320</v>
      </c>
      <c r="E308" s="228">
        <v>812535</v>
      </c>
    </row>
    <row r="309" customHeight="1" spans="1:5">
      <c r="A309" s="227" t="str">
        <f t="shared" si="10"/>
        <v>09彰美黃清屏</v>
      </c>
      <c r="B309" s="228" t="s">
        <v>317</v>
      </c>
      <c r="C309" s="228" t="s">
        <v>318</v>
      </c>
      <c r="D309" s="228" t="s">
        <v>321</v>
      </c>
      <c r="E309" s="228">
        <v>812539</v>
      </c>
    </row>
    <row r="310" customHeight="1" spans="1:5">
      <c r="A310" s="227" t="str">
        <f t="shared" si="10"/>
        <v>09彰美施黃麗英</v>
      </c>
      <c r="B310" s="228" t="s">
        <v>317</v>
      </c>
      <c r="C310" s="228" t="s">
        <v>318</v>
      </c>
      <c r="D310" s="228" t="s">
        <v>322</v>
      </c>
      <c r="E310" s="228">
        <v>812540</v>
      </c>
    </row>
    <row r="311" customHeight="1" spans="1:5">
      <c r="A311" s="227" t="str">
        <f t="shared" si="10"/>
        <v>09彰美黃陳尊女</v>
      </c>
      <c r="B311" s="228" t="s">
        <v>317</v>
      </c>
      <c r="C311" s="228" t="s">
        <v>318</v>
      </c>
      <c r="D311" s="228" t="s">
        <v>323</v>
      </c>
      <c r="E311" s="228">
        <v>812541</v>
      </c>
    </row>
    <row r="312" customHeight="1" spans="1:5">
      <c r="A312" s="227" t="str">
        <f t="shared" si="10"/>
        <v>09彰美蔡許秀枝</v>
      </c>
      <c r="B312" s="228" t="s">
        <v>317</v>
      </c>
      <c r="C312" s="228" t="s">
        <v>318</v>
      </c>
      <c r="D312" s="228" t="s">
        <v>324</v>
      </c>
      <c r="E312" s="228">
        <v>817942</v>
      </c>
    </row>
    <row r="313" customHeight="1" spans="1:5">
      <c r="A313" s="227" t="str">
        <f t="shared" si="10"/>
        <v>09彰美吳淑敏</v>
      </c>
      <c r="B313" s="228" t="s">
        <v>317</v>
      </c>
      <c r="C313" s="228" t="s">
        <v>318</v>
      </c>
      <c r="D313" s="228" t="s">
        <v>325</v>
      </c>
      <c r="E313" s="228">
        <v>1936496</v>
      </c>
    </row>
    <row r="314" customHeight="1" spans="1:5">
      <c r="A314" s="227" t="str">
        <f t="shared" si="10"/>
        <v>09彰美吳秀子</v>
      </c>
      <c r="B314" s="228" t="s">
        <v>317</v>
      </c>
      <c r="C314" s="228" t="s">
        <v>318</v>
      </c>
      <c r="D314" s="228" t="s">
        <v>326</v>
      </c>
      <c r="E314" s="228">
        <v>2561566</v>
      </c>
    </row>
    <row r="315" customHeight="1" spans="1:5">
      <c r="A315" s="227" t="str">
        <f t="shared" si="10"/>
        <v>09彰美陳沈仁愛</v>
      </c>
      <c r="B315" s="228" t="s">
        <v>317</v>
      </c>
      <c r="C315" s="228" t="s">
        <v>318</v>
      </c>
      <c r="D315" s="228" t="s">
        <v>327</v>
      </c>
      <c r="E315" s="228">
        <v>2709620</v>
      </c>
    </row>
    <row r="316" customHeight="1" spans="1:5">
      <c r="A316" s="227" t="str">
        <f t="shared" si="10"/>
        <v>09彰美李育靜</v>
      </c>
      <c r="B316" s="228" t="s">
        <v>317</v>
      </c>
      <c r="C316" s="228" t="s">
        <v>318</v>
      </c>
      <c r="D316" s="228" t="s">
        <v>328</v>
      </c>
      <c r="E316" s="228">
        <v>2912807</v>
      </c>
    </row>
    <row r="317" customHeight="1" spans="1:5">
      <c r="A317" s="227" t="str">
        <f t="shared" si="10"/>
        <v>09彰美黃于芳</v>
      </c>
      <c r="B317" s="228" t="s">
        <v>317</v>
      </c>
      <c r="C317" s="228" t="s">
        <v>318</v>
      </c>
      <c r="D317" s="228" t="s">
        <v>329</v>
      </c>
      <c r="E317" s="228">
        <v>3447750</v>
      </c>
    </row>
    <row r="318" customHeight="1" spans="1:5">
      <c r="A318" s="227" t="str">
        <f t="shared" si="10"/>
        <v>09彰美楊惠淳</v>
      </c>
      <c r="B318" s="228" t="s">
        <v>317</v>
      </c>
      <c r="C318" s="228" t="s">
        <v>318</v>
      </c>
      <c r="D318" s="228" t="s">
        <v>330</v>
      </c>
      <c r="E318" s="228">
        <v>3447757</v>
      </c>
    </row>
    <row r="319" customHeight="1" spans="1:5">
      <c r="A319" s="227" t="str">
        <f t="shared" si="10"/>
        <v>09彰美范志禧</v>
      </c>
      <c r="B319" s="228" t="s">
        <v>317</v>
      </c>
      <c r="C319" s="228" t="s">
        <v>318</v>
      </c>
      <c r="D319" s="228" t="s">
        <v>331</v>
      </c>
      <c r="E319" s="228">
        <v>3628118</v>
      </c>
    </row>
    <row r="320" customHeight="1" spans="1:5">
      <c r="A320" s="227" t="str">
        <f t="shared" si="10"/>
        <v>09彰美楊冠英</v>
      </c>
      <c r="B320" s="228" t="s">
        <v>317</v>
      </c>
      <c r="C320" s="228" t="s">
        <v>318</v>
      </c>
      <c r="D320" s="228" t="s">
        <v>332</v>
      </c>
      <c r="E320" s="228">
        <v>4204838</v>
      </c>
    </row>
    <row r="321" customHeight="1" spans="1:5">
      <c r="A321" s="227" t="str">
        <f t="shared" si="10"/>
        <v>09彰美陳建彰</v>
      </c>
      <c r="B321" s="228" t="s">
        <v>317</v>
      </c>
      <c r="C321" s="228" t="s">
        <v>318</v>
      </c>
      <c r="D321" s="228" t="s">
        <v>333</v>
      </c>
      <c r="E321" s="228">
        <v>4204851</v>
      </c>
    </row>
    <row r="322" customHeight="1" spans="1:5">
      <c r="A322" s="227" t="str">
        <f t="shared" si="10"/>
        <v>09彰美李英英</v>
      </c>
      <c r="B322" s="228" t="s">
        <v>317</v>
      </c>
      <c r="C322" s="228" t="s">
        <v>318</v>
      </c>
      <c r="D322" s="228" t="s">
        <v>334</v>
      </c>
      <c r="E322" s="228">
        <v>4424178</v>
      </c>
    </row>
    <row r="323" customHeight="1" spans="1:5">
      <c r="A323" s="227" t="str">
        <f t="shared" si="10"/>
        <v>09彰美蕭是程</v>
      </c>
      <c r="B323" s="228" t="s">
        <v>317</v>
      </c>
      <c r="C323" s="228" t="s">
        <v>318</v>
      </c>
      <c r="D323" s="228" t="s">
        <v>335</v>
      </c>
      <c r="E323" s="228">
        <v>4432736</v>
      </c>
    </row>
    <row r="324" customHeight="1" spans="1:5">
      <c r="A324" s="227" t="str">
        <f t="shared" si="10"/>
        <v>09彰美陳杰</v>
      </c>
      <c r="B324" s="228" t="s">
        <v>317</v>
      </c>
      <c r="C324" s="228" t="s">
        <v>318</v>
      </c>
      <c r="D324" s="228" t="s">
        <v>336</v>
      </c>
      <c r="E324" s="228">
        <v>5047613</v>
      </c>
    </row>
    <row r="325" customHeight="1" spans="1:5">
      <c r="A325" s="227" t="str">
        <f t="shared" si="10"/>
        <v>09彰美賴協成</v>
      </c>
      <c r="B325" s="228" t="s">
        <v>317</v>
      </c>
      <c r="C325" s="228" t="s">
        <v>318</v>
      </c>
      <c r="D325" s="228" t="s">
        <v>337</v>
      </c>
      <c r="E325" s="228">
        <v>5173254</v>
      </c>
    </row>
    <row r="326" customHeight="1" spans="1:5">
      <c r="A326" s="227" t="str">
        <f t="shared" si="10"/>
        <v>09彰美黃芳芳</v>
      </c>
      <c r="B326" s="228" t="s">
        <v>317</v>
      </c>
      <c r="C326" s="228" t="s">
        <v>318</v>
      </c>
      <c r="D326" s="228" t="s">
        <v>338</v>
      </c>
      <c r="E326" s="228">
        <v>5490582</v>
      </c>
    </row>
    <row r="327" customHeight="1" spans="1:5">
      <c r="A327" s="227" t="str">
        <f t="shared" si="10"/>
        <v>10彰商陳朝雄</v>
      </c>
      <c r="B327" s="228" t="s">
        <v>339</v>
      </c>
      <c r="C327" s="228" t="s">
        <v>340</v>
      </c>
      <c r="D327" s="228" t="s">
        <v>341</v>
      </c>
      <c r="E327" s="228">
        <v>1312989</v>
      </c>
    </row>
    <row r="328" customHeight="1" spans="1:5">
      <c r="A328" s="227" t="str">
        <f t="shared" si="10"/>
        <v>10彰商鄭紹雄</v>
      </c>
      <c r="B328" s="228" t="s">
        <v>339</v>
      </c>
      <c r="C328" s="228" t="s">
        <v>340</v>
      </c>
      <c r="D328" s="228" t="s">
        <v>342</v>
      </c>
      <c r="E328" s="228">
        <v>1318356</v>
      </c>
    </row>
    <row r="329" customHeight="1" spans="1:5">
      <c r="A329" s="227" t="str">
        <f t="shared" si="10"/>
        <v>10彰商謝瑞源</v>
      </c>
      <c r="B329" s="228" t="s">
        <v>339</v>
      </c>
      <c r="C329" s="228" t="s">
        <v>340</v>
      </c>
      <c r="D329" s="228" t="s">
        <v>343</v>
      </c>
      <c r="E329" s="228">
        <v>1318358</v>
      </c>
    </row>
    <row r="330" customHeight="1" spans="1:5">
      <c r="A330" s="227" t="str">
        <f t="shared" si="10"/>
        <v>10彰商許清仁</v>
      </c>
      <c r="B330" s="228" t="s">
        <v>339</v>
      </c>
      <c r="C330" s="228" t="s">
        <v>340</v>
      </c>
      <c r="D330" s="228" t="s">
        <v>344</v>
      </c>
      <c r="E330" s="228">
        <v>1318360</v>
      </c>
    </row>
    <row r="331" customHeight="1" spans="1:5">
      <c r="A331" s="227" t="str">
        <f t="shared" si="10"/>
        <v>10彰商鐘連在</v>
      </c>
      <c r="B331" s="228" t="s">
        <v>339</v>
      </c>
      <c r="C331" s="228" t="s">
        <v>340</v>
      </c>
      <c r="D331" s="228" t="s">
        <v>345</v>
      </c>
      <c r="E331" s="228">
        <v>1318361</v>
      </c>
    </row>
    <row r="332" customHeight="1" spans="1:5">
      <c r="A332" s="227" t="str">
        <f t="shared" si="10"/>
        <v>10彰商蔣文議</v>
      </c>
      <c r="B332" s="228" t="s">
        <v>339</v>
      </c>
      <c r="C332" s="228" t="s">
        <v>340</v>
      </c>
      <c r="D332" s="228" t="s">
        <v>346</v>
      </c>
      <c r="E332" s="228">
        <v>1318362</v>
      </c>
    </row>
    <row r="333" customHeight="1" spans="1:5">
      <c r="A333" s="227" t="str">
        <f t="shared" si="10"/>
        <v>10彰商柯松吉</v>
      </c>
      <c r="B333" s="228" t="s">
        <v>339</v>
      </c>
      <c r="C333" s="228" t="s">
        <v>340</v>
      </c>
      <c r="D333" s="228" t="s">
        <v>347</v>
      </c>
      <c r="E333" s="228">
        <v>1318363</v>
      </c>
    </row>
    <row r="334" customHeight="1" spans="1:5">
      <c r="A334" s="227" t="str">
        <f t="shared" si="10"/>
        <v>10彰商賴耀裕</v>
      </c>
      <c r="B334" s="228" t="s">
        <v>339</v>
      </c>
      <c r="C334" s="228" t="s">
        <v>340</v>
      </c>
      <c r="D334" s="228" t="s">
        <v>348</v>
      </c>
      <c r="E334" s="228">
        <v>1318364</v>
      </c>
    </row>
    <row r="335" customHeight="1" spans="1:5">
      <c r="A335" s="227" t="str">
        <f t="shared" si="10"/>
        <v>10彰商李金科</v>
      </c>
      <c r="B335" s="228" t="s">
        <v>339</v>
      </c>
      <c r="C335" s="228" t="s">
        <v>340</v>
      </c>
      <c r="D335" s="228" t="s">
        <v>349</v>
      </c>
      <c r="E335" s="228">
        <v>1318365</v>
      </c>
    </row>
    <row r="336" customHeight="1" spans="1:5">
      <c r="A336" s="227" t="str">
        <f t="shared" si="10"/>
        <v>10彰商施教文</v>
      </c>
      <c r="B336" s="228" t="s">
        <v>339</v>
      </c>
      <c r="C336" s="228" t="s">
        <v>340</v>
      </c>
      <c r="D336" s="228" t="s">
        <v>350</v>
      </c>
      <c r="E336" s="228">
        <v>1323741</v>
      </c>
    </row>
    <row r="337" customHeight="1" spans="1:5">
      <c r="A337" s="227" t="str">
        <f t="shared" si="10"/>
        <v>10彰商吳金福</v>
      </c>
      <c r="B337" s="228" t="s">
        <v>339</v>
      </c>
      <c r="C337" s="228" t="s">
        <v>340</v>
      </c>
      <c r="D337" s="228" t="s">
        <v>351</v>
      </c>
      <c r="E337" s="228">
        <v>1329108</v>
      </c>
    </row>
    <row r="338" customHeight="1" spans="1:5">
      <c r="A338" s="227" t="str">
        <f t="shared" si="10"/>
        <v>10彰商楊忠成</v>
      </c>
      <c r="B338" s="228" t="s">
        <v>339</v>
      </c>
      <c r="C338" s="228" t="s">
        <v>340</v>
      </c>
      <c r="D338" s="228" t="s">
        <v>352</v>
      </c>
      <c r="E338" s="228">
        <v>1329110</v>
      </c>
    </row>
    <row r="339" customHeight="1" spans="1:5">
      <c r="A339" s="227" t="str">
        <f t="shared" si="10"/>
        <v>10彰商葉明田</v>
      </c>
      <c r="B339" s="228" t="s">
        <v>339</v>
      </c>
      <c r="C339" s="228" t="s">
        <v>340</v>
      </c>
      <c r="D339" s="228" t="s">
        <v>353</v>
      </c>
      <c r="E339" s="228">
        <v>1329111</v>
      </c>
    </row>
    <row r="340" customHeight="1" spans="1:5">
      <c r="A340" s="227" t="str">
        <f t="shared" si="10"/>
        <v>10彰商游正治</v>
      </c>
      <c r="B340" s="228" t="s">
        <v>339</v>
      </c>
      <c r="C340" s="228" t="s">
        <v>340</v>
      </c>
      <c r="D340" s="228" t="s">
        <v>354</v>
      </c>
      <c r="E340" s="228">
        <v>1329112</v>
      </c>
    </row>
    <row r="341" customHeight="1" spans="1:5">
      <c r="A341" s="227" t="str">
        <f t="shared" si="10"/>
        <v>10彰商張正雄</v>
      </c>
      <c r="B341" s="228" t="s">
        <v>339</v>
      </c>
      <c r="C341" s="228" t="s">
        <v>340</v>
      </c>
      <c r="D341" s="228" t="s">
        <v>355</v>
      </c>
      <c r="E341" s="228">
        <v>2616511</v>
      </c>
    </row>
    <row r="342" customHeight="1" spans="1:5">
      <c r="A342" s="227" t="str">
        <f t="shared" si="10"/>
        <v>10彰商蔡耀南</v>
      </c>
      <c r="B342" s="228" t="s">
        <v>339</v>
      </c>
      <c r="C342" s="228" t="s">
        <v>340</v>
      </c>
      <c r="D342" s="228" t="s">
        <v>356</v>
      </c>
      <c r="E342" s="228">
        <v>2802576</v>
      </c>
    </row>
    <row r="343" customHeight="1" spans="1:5">
      <c r="A343" s="227" t="str">
        <f t="shared" si="10"/>
        <v>10彰商李俊六</v>
      </c>
      <c r="B343" s="228" t="s">
        <v>339</v>
      </c>
      <c r="C343" s="228" t="s">
        <v>340</v>
      </c>
      <c r="D343" s="228" t="s">
        <v>357</v>
      </c>
      <c r="E343" s="228">
        <v>2937234</v>
      </c>
    </row>
    <row r="344" customHeight="1" spans="1:5">
      <c r="A344" s="227" t="str">
        <f t="shared" si="10"/>
        <v>10彰商蕭大富</v>
      </c>
      <c r="B344" s="228" t="s">
        <v>339</v>
      </c>
      <c r="C344" s="228" t="s">
        <v>340</v>
      </c>
      <c r="D344" s="228" t="s">
        <v>358</v>
      </c>
      <c r="E344" s="228">
        <v>2969953</v>
      </c>
    </row>
    <row r="345" customHeight="1" spans="1:5">
      <c r="A345" s="227" t="str">
        <f t="shared" si="10"/>
        <v>10彰商張杜境</v>
      </c>
      <c r="B345" s="228" t="s">
        <v>339</v>
      </c>
      <c r="C345" s="228" t="s">
        <v>340</v>
      </c>
      <c r="D345" s="228" t="s">
        <v>359</v>
      </c>
      <c r="E345" s="228">
        <v>3783282</v>
      </c>
    </row>
    <row r="346" customHeight="1" spans="1:5">
      <c r="A346" s="227" t="str">
        <f t="shared" si="10"/>
        <v>10彰商章政城</v>
      </c>
      <c r="B346" s="228" t="s">
        <v>339</v>
      </c>
      <c r="C346" s="228" t="s">
        <v>340</v>
      </c>
      <c r="D346" s="228" t="s">
        <v>360</v>
      </c>
      <c r="E346" s="228">
        <v>3829215</v>
      </c>
    </row>
    <row r="347" customHeight="1" spans="1:5">
      <c r="A347" s="227" t="str">
        <f t="shared" si="10"/>
        <v>10彰商尤振聲</v>
      </c>
      <c r="B347" s="228" t="s">
        <v>339</v>
      </c>
      <c r="C347" s="228" t="s">
        <v>340</v>
      </c>
      <c r="D347" s="228" t="s">
        <v>361</v>
      </c>
      <c r="E347" s="228">
        <v>3988748</v>
      </c>
    </row>
    <row r="348" customHeight="1" spans="1:5">
      <c r="A348" s="227" t="str">
        <f t="shared" si="10"/>
        <v>10彰商施楠烑</v>
      </c>
      <c r="B348" s="228" t="s">
        <v>339</v>
      </c>
      <c r="C348" s="228" t="s">
        <v>340</v>
      </c>
      <c r="D348" s="228" t="s">
        <v>362</v>
      </c>
      <c r="E348" s="228">
        <v>4426650</v>
      </c>
    </row>
    <row r="349" customHeight="1" spans="1:5">
      <c r="A349" s="227" t="str">
        <f t="shared" si="10"/>
        <v>10彰商黃祿財</v>
      </c>
      <c r="B349" s="228" t="s">
        <v>339</v>
      </c>
      <c r="C349" s="228" t="s">
        <v>340</v>
      </c>
      <c r="D349" s="228" t="s">
        <v>363</v>
      </c>
      <c r="E349" s="228">
        <v>4427726</v>
      </c>
    </row>
    <row r="350" customHeight="1" spans="1:5">
      <c r="A350" s="227" t="str">
        <f t="shared" si="10"/>
        <v>10彰商沈榮献</v>
      </c>
      <c r="B350" s="228" t="s">
        <v>339</v>
      </c>
      <c r="C350" s="228" t="s">
        <v>340</v>
      </c>
      <c r="D350" s="228" t="s">
        <v>364</v>
      </c>
      <c r="E350" s="228">
        <v>4427738</v>
      </c>
    </row>
    <row r="351" customHeight="1" spans="1:5">
      <c r="A351" s="227" t="str">
        <f t="shared" si="10"/>
        <v>10彰商莊敏汎</v>
      </c>
      <c r="B351" s="228" t="s">
        <v>339</v>
      </c>
      <c r="C351" s="228" t="s">
        <v>340</v>
      </c>
      <c r="D351" s="228" t="s">
        <v>365</v>
      </c>
      <c r="E351" s="228">
        <v>4427749</v>
      </c>
    </row>
    <row r="352" customHeight="1" spans="1:5">
      <c r="A352" s="227" t="str">
        <f t="shared" si="10"/>
        <v>10彰商林溪仁</v>
      </c>
      <c r="B352" s="228" t="s">
        <v>339</v>
      </c>
      <c r="C352" s="228" t="s">
        <v>340</v>
      </c>
      <c r="D352" s="228" t="s">
        <v>366</v>
      </c>
      <c r="E352" s="228">
        <v>4427751</v>
      </c>
    </row>
    <row r="353" customHeight="1" spans="1:5">
      <c r="A353" s="227" t="str">
        <f t="shared" si="10"/>
        <v>10彰商呂文政</v>
      </c>
      <c r="B353" s="228" t="s">
        <v>339</v>
      </c>
      <c r="C353" s="228" t="s">
        <v>340</v>
      </c>
      <c r="D353" s="228" t="s">
        <v>367</v>
      </c>
      <c r="E353" s="228">
        <v>4427754</v>
      </c>
    </row>
    <row r="354" customHeight="1" spans="1:5">
      <c r="A354" s="227" t="str">
        <f t="shared" si="10"/>
        <v>10彰商蔡震亮</v>
      </c>
      <c r="B354" s="228" t="s">
        <v>339</v>
      </c>
      <c r="C354" s="228" t="s">
        <v>340</v>
      </c>
      <c r="D354" s="228" t="s">
        <v>368</v>
      </c>
      <c r="E354" s="228">
        <v>4427755</v>
      </c>
    </row>
    <row r="355" customHeight="1" spans="1:5">
      <c r="A355" s="227" t="str">
        <f t="shared" si="10"/>
        <v>10彰商李孟峰</v>
      </c>
      <c r="B355" s="228" t="s">
        <v>339</v>
      </c>
      <c r="C355" s="228" t="s">
        <v>340</v>
      </c>
      <c r="D355" s="228" t="s">
        <v>369</v>
      </c>
      <c r="E355" s="228">
        <v>4427761</v>
      </c>
    </row>
    <row r="356" customHeight="1" spans="1:5">
      <c r="A356" s="227" t="str">
        <f t="shared" si="10"/>
        <v>10彰商林木榮</v>
      </c>
      <c r="B356" s="228" t="s">
        <v>339</v>
      </c>
      <c r="C356" s="228" t="s">
        <v>340</v>
      </c>
      <c r="D356" s="228" t="s">
        <v>370</v>
      </c>
      <c r="E356" s="228">
        <v>4427765</v>
      </c>
    </row>
    <row r="357" customHeight="1" spans="1:5">
      <c r="A357" s="227" t="str">
        <f t="shared" si="10"/>
        <v>10彰商蔡博任</v>
      </c>
      <c r="B357" s="228" t="s">
        <v>339</v>
      </c>
      <c r="C357" s="228" t="s">
        <v>340</v>
      </c>
      <c r="D357" s="228" t="s">
        <v>371</v>
      </c>
      <c r="E357" s="228">
        <v>4427767</v>
      </c>
    </row>
    <row r="358" customHeight="1" spans="1:5">
      <c r="A358" s="227" t="str">
        <f t="shared" ref="A358:A376" si="11">B358&amp;C358&amp;D358</f>
        <v>10彰商陳勝雄</v>
      </c>
      <c r="B358" s="228" t="s">
        <v>339</v>
      </c>
      <c r="C358" s="228" t="s">
        <v>340</v>
      </c>
      <c r="D358" s="228" t="s">
        <v>372</v>
      </c>
      <c r="E358" s="228">
        <v>4537367</v>
      </c>
    </row>
    <row r="359" customHeight="1" spans="1:5">
      <c r="A359" s="227" t="str">
        <f t="shared" si="11"/>
        <v>10彰商薛志彬</v>
      </c>
      <c r="B359" s="228" t="s">
        <v>339</v>
      </c>
      <c r="C359" s="228" t="s">
        <v>340</v>
      </c>
      <c r="D359" s="228" t="s">
        <v>373</v>
      </c>
      <c r="E359" s="228">
        <v>4796768</v>
      </c>
    </row>
    <row r="360" customHeight="1" spans="1:5">
      <c r="A360" s="227" t="str">
        <f t="shared" si="11"/>
        <v>10彰商陳明仁</v>
      </c>
      <c r="B360" s="228" t="s">
        <v>339</v>
      </c>
      <c r="C360" s="228" t="s">
        <v>340</v>
      </c>
      <c r="D360" s="228" t="s">
        <v>374</v>
      </c>
      <c r="E360" s="228">
        <v>4796808</v>
      </c>
    </row>
    <row r="361" customHeight="1" spans="1:5">
      <c r="A361" s="227" t="str">
        <f t="shared" si="11"/>
        <v>10彰商何志興</v>
      </c>
      <c r="B361" s="228" t="s">
        <v>339</v>
      </c>
      <c r="C361" s="228" t="s">
        <v>340</v>
      </c>
      <c r="D361" s="228" t="s">
        <v>375</v>
      </c>
      <c r="E361" s="228">
        <v>4853551</v>
      </c>
    </row>
    <row r="362" customHeight="1" spans="1:5">
      <c r="A362" s="227" t="str">
        <f t="shared" si="11"/>
        <v>10彰商徐正義</v>
      </c>
      <c r="B362" s="228" t="s">
        <v>339</v>
      </c>
      <c r="C362" s="228" t="s">
        <v>340</v>
      </c>
      <c r="D362" s="228" t="s">
        <v>376</v>
      </c>
      <c r="E362" s="228">
        <v>4853552</v>
      </c>
    </row>
    <row r="363" customHeight="1" spans="1:5">
      <c r="A363" s="227" t="str">
        <f t="shared" si="11"/>
        <v>10彰商洪雲寬</v>
      </c>
      <c r="B363" s="228" t="s">
        <v>339</v>
      </c>
      <c r="C363" s="228" t="s">
        <v>340</v>
      </c>
      <c r="D363" s="228" t="s">
        <v>377</v>
      </c>
      <c r="E363" s="228">
        <v>4969670</v>
      </c>
    </row>
    <row r="364" customHeight="1" spans="1:5">
      <c r="A364" s="227" t="str">
        <f t="shared" si="11"/>
        <v>10彰商劉炤雄</v>
      </c>
      <c r="B364" s="228" t="s">
        <v>339</v>
      </c>
      <c r="C364" s="228" t="s">
        <v>340</v>
      </c>
      <c r="D364" s="228" t="s">
        <v>378</v>
      </c>
      <c r="E364" s="228">
        <v>4969716</v>
      </c>
    </row>
    <row r="365" customHeight="1" spans="1:5">
      <c r="A365" s="227" t="str">
        <f t="shared" si="11"/>
        <v>10彰商王火塗</v>
      </c>
      <c r="B365" s="228" t="s">
        <v>339</v>
      </c>
      <c r="C365" s="228" t="s">
        <v>340</v>
      </c>
      <c r="D365" s="228" t="s">
        <v>379</v>
      </c>
      <c r="E365" s="228">
        <v>4969740</v>
      </c>
    </row>
    <row r="366" customHeight="1" spans="1:5">
      <c r="A366" s="227" t="str">
        <f t="shared" si="11"/>
        <v>10彰商鄭昭良</v>
      </c>
      <c r="B366" s="228" t="s">
        <v>339</v>
      </c>
      <c r="C366" s="228" t="s">
        <v>340</v>
      </c>
      <c r="D366" s="228" t="s">
        <v>380</v>
      </c>
      <c r="E366" s="228">
        <v>5295581</v>
      </c>
    </row>
    <row r="367" customHeight="1" spans="1:5">
      <c r="A367" s="227" t="str">
        <f t="shared" si="11"/>
        <v>10彰商王瑞顯</v>
      </c>
      <c r="B367" s="228" t="s">
        <v>339</v>
      </c>
      <c r="C367" s="228" t="s">
        <v>340</v>
      </c>
      <c r="D367" s="228" t="s">
        <v>381</v>
      </c>
      <c r="E367" s="228">
        <v>5421185</v>
      </c>
    </row>
    <row r="368" customHeight="1" spans="1:5">
      <c r="A368" s="227" t="str">
        <f t="shared" si="11"/>
        <v>10彰商許壬齊</v>
      </c>
      <c r="B368" s="228" t="s">
        <v>339</v>
      </c>
      <c r="C368" s="228" t="s">
        <v>340</v>
      </c>
      <c r="D368" s="228" t="s">
        <v>382</v>
      </c>
      <c r="E368" s="228">
        <v>5421186</v>
      </c>
    </row>
    <row r="369" customHeight="1" spans="1:5">
      <c r="A369" s="227" t="str">
        <f t="shared" si="11"/>
        <v>10彰商許順豐</v>
      </c>
      <c r="B369" s="228" t="s">
        <v>339</v>
      </c>
      <c r="C369" s="228" t="s">
        <v>340</v>
      </c>
      <c r="D369" s="228" t="s">
        <v>383</v>
      </c>
      <c r="E369" s="228">
        <v>5421187</v>
      </c>
    </row>
    <row r="370" customHeight="1" spans="1:5">
      <c r="A370" s="227" t="str">
        <f t="shared" si="11"/>
        <v>10彰商葉賢煌</v>
      </c>
      <c r="B370" s="228" t="s">
        <v>339</v>
      </c>
      <c r="C370" s="228" t="s">
        <v>340</v>
      </c>
      <c r="D370" s="228" t="s">
        <v>384</v>
      </c>
      <c r="E370" s="228">
        <v>5421274</v>
      </c>
    </row>
    <row r="371" customHeight="1" spans="1:6">
      <c r="A371" s="227" t="str">
        <f t="shared" si="11"/>
        <v>10彰商李文欽</v>
      </c>
      <c r="B371" s="228" t="s">
        <v>339</v>
      </c>
      <c r="C371" s="228" t="s">
        <v>340</v>
      </c>
      <c r="D371" s="228" t="s">
        <v>385</v>
      </c>
      <c r="E371" s="228">
        <v>5421585</v>
      </c>
      <c r="F371" s="234"/>
    </row>
    <row r="372" customHeight="1" spans="1:6">
      <c r="A372" s="227" t="str">
        <f t="shared" si="11"/>
        <v>10彰商林修賢</v>
      </c>
      <c r="B372" s="228" t="s">
        <v>339</v>
      </c>
      <c r="C372" s="228" t="s">
        <v>340</v>
      </c>
      <c r="D372" s="228" t="s">
        <v>386</v>
      </c>
      <c r="E372" s="228">
        <v>5421588</v>
      </c>
      <c r="F372" s="234"/>
    </row>
    <row r="373" customHeight="1" spans="1:6">
      <c r="A373" s="227" t="str">
        <f t="shared" si="11"/>
        <v>10彰商楊國珍</v>
      </c>
      <c r="B373" s="228" t="s">
        <v>339</v>
      </c>
      <c r="C373" s="228" t="s">
        <v>340</v>
      </c>
      <c r="D373" s="228" t="s">
        <v>387</v>
      </c>
      <c r="E373" s="228">
        <v>5421590</v>
      </c>
      <c r="F373" s="234"/>
    </row>
    <row r="374" customHeight="1" spans="1:6">
      <c r="A374" s="227" t="str">
        <f t="shared" si="11"/>
        <v>10彰商陳志名</v>
      </c>
      <c r="B374" s="228" t="s">
        <v>339</v>
      </c>
      <c r="C374" s="228" t="s">
        <v>340</v>
      </c>
      <c r="D374" s="228" t="s">
        <v>388</v>
      </c>
      <c r="E374" s="228">
        <v>5741519</v>
      </c>
      <c r="F374" s="234"/>
    </row>
    <row r="375" customHeight="1" spans="1:6">
      <c r="A375" s="227" t="str">
        <f t="shared" si="11"/>
        <v>10彰商蔡志旺</v>
      </c>
      <c r="B375" s="228" t="s">
        <v>339</v>
      </c>
      <c r="C375" s="228" t="s">
        <v>340</v>
      </c>
      <c r="D375" s="228" t="s">
        <v>389</v>
      </c>
      <c r="E375" s="228">
        <v>5741595</v>
      </c>
      <c r="F375" s="234"/>
    </row>
    <row r="376" customHeight="1" spans="1:6">
      <c r="A376" s="227" t="str">
        <f t="shared" si="11"/>
        <v>10彰商粘培燻</v>
      </c>
      <c r="B376" s="228" t="s">
        <v>339</v>
      </c>
      <c r="C376" s="228" t="s">
        <v>340</v>
      </c>
      <c r="D376" s="228" t="s">
        <v>390</v>
      </c>
      <c r="E376" s="228">
        <v>5741612</v>
      </c>
      <c r="F376" s="234"/>
    </row>
    <row r="377" customHeight="1" spans="1:7">
      <c r="A377" s="227" t="str">
        <f t="shared" ref="A377:A381" si="12">B377&amp;C377&amp;D377</f>
        <v>11彰化成功陳寶妹</v>
      </c>
      <c r="B377" s="228" t="s">
        <v>391</v>
      </c>
      <c r="C377" s="228" t="s">
        <v>392</v>
      </c>
      <c r="D377" s="228" t="s">
        <v>393</v>
      </c>
      <c r="E377" s="228">
        <v>1318259</v>
      </c>
      <c r="F377" s="234"/>
      <c r="G377" s="232"/>
    </row>
    <row r="378" customHeight="1" spans="1:7">
      <c r="A378" s="227" t="str">
        <f t="shared" si="12"/>
        <v>11彰化成功何珮琳</v>
      </c>
      <c r="B378" s="228" t="s">
        <v>391</v>
      </c>
      <c r="C378" s="228" t="s">
        <v>392</v>
      </c>
      <c r="D378" s="228" t="s">
        <v>394</v>
      </c>
      <c r="E378" s="228">
        <v>1318264</v>
      </c>
      <c r="F378" s="234"/>
      <c r="G378" s="232"/>
    </row>
    <row r="379" customHeight="1" spans="1:7">
      <c r="A379" s="227" t="str">
        <f t="shared" si="12"/>
        <v>11彰化成功蕭琇瓊</v>
      </c>
      <c r="B379" s="228" t="s">
        <v>391</v>
      </c>
      <c r="C379" s="228" t="s">
        <v>392</v>
      </c>
      <c r="D379" s="228" t="s">
        <v>395</v>
      </c>
      <c r="E379" s="228">
        <v>1318265</v>
      </c>
      <c r="F379" s="234"/>
      <c r="G379" s="232"/>
    </row>
    <row r="380" customHeight="1" spans="1:7">
      <c r="A380" s="227" t="str">
        <f t="shared" si="12"/>
        <v>11彰化成功李鳳仙</v>
      </c>
      <c r="B380" s="228" t="s">
        <v>391</v>
      </c>
      <c r="C380" s="228" t="s">
        <v>392</v>
      </c>
      <c r="D380" s="228" t="s">
        <v>396</v>
      </c>
      <c r="E380" s="228">
        <v>1318266</v>
      </c>
      <c r="F380" s="234"/>
      <c r="G380" s="232"/>
    </row>
    <row r="381" customHeight="1" spans="1:6">
      <c r="A381" s="227" t="str">
        <f t="shared" si="12"/>
        <v>11彰化成功曾林雪</v>
      </c>
      <c r="B381" s="228" t="s">
        <v>391</v>
      </c>
      <c r="C381" s="228" t="s">
        <v>392</v>
      </c>
      <c r="D381" s="228" t="s">
        <v>397</v>
      </c>
      <c r="E381" s="228">
        <v>1318268</v>
      </c>
      <c r="F381" s="234"/>
    </row>
    <row r="382" customHeight="1" spans="1:7">
      <c r="A382" s="227" t="str">
        <f t="shared" ref="A382" si="13">B382&amp;C382&amp;D382</f>
        <v>11彰化成功林何甚</v>
      </c>
      <c r="B382" s="228" t="s">
        <v>391</v>
      </c>
      <c r="C382" s="228" t="s">
        <v>392</v>
      </c>
      <c r="D382" s="228" t="s">
        <v>398</v>
      </c>
      <c r="E382" s="228">
        <v>1323642</v>
      </c>
      <c r="F382" s="234"/>
      <c r="G382" s="232"/>
    </row>
    <row r="383" customHeight="1" spans="1:5">
      <c r="A383" s="227" t="str">
        <f t="shared" ref="A383:A441" si="14">B383&amp;C383&amp;D383</f>
        <v>11彰化成功林秀花</v>
      </c>
      <c r="B383" s="228" t="s">
        <v>391</v>
      </c>
      <c r="C383" s="228" t="s">
        <v>392</v>
      </c>
      <c r="D383" s="228" t="s">
        <v>399</v>
      </c>
      <c r="E383" s="228">
        <v>1323645</v>
      </c>
    </row>
    <row r="384" customHeight="1" spans="1:5">
      <c r="A384" s="227" t="str">
        <f t="shared" si="14"/>
        <v>11彰化成功趙林素蘭</v>
      </c>
      <c r="B384" s="228" t="s">
        <v>391</v>
      </c>
      <c r="C384" s="228" t="s">
        <v>392</v>
      </c>
      <c r="D384" s="228" t="s">
        <v>400</v>
      </c>
      <c r="E384" s="228">
        <v>1329011</v>
      </c>
    </row>
    <row r="385" customHeight="1" spans="1:5">
      <c r="A385" s="227" t="str">
        <f t="shared" si="14"/>
        <v>11彰化成功羅淑娟</v>
      </c>
      <c r="B385" s="228" t="s">
        <v>391</v>
      </c>
      <c r="C385" s="228" t="s">
        <v>392</v>
      </c>
      <c r="D385" s="228" t="s">
        <v>401</v>
      </c>
      <c r="E385" s="228">
        <v>1329012</v>
      </c>
    </row>
    <row r="386" customHeight="1" spans="1:5">
      <c r="A386" s="227" t="str">
        <f t="shared" si="14"/>
        <v>11彰化成功黃伴</v>
      </c>
      <c r="B386" s="228" t="s">
        <v>391</v>
      </c>
      <c r="C386" s="228" t="s">
        <v>392</v>
      </c>
      <c r="D386" s="228" t="s">
        <v>402</v>
      </c>
      <c r="E386" s="228">
        <v>1329015</v>
      </c>
    </row>
    <row r="387" customHeight="1" spans="1:5">
      <c r="A387" s="227" t="str">
        <f t="shared" si="14"/>
        <v>11彰化成功薛明珍</v>
      </c>
      <c r="B387" s="228" t="s">
        <v>391</v>
      </c>
      <c r="C387" s="228" t="s">
        <v>392</v>
      </c>
      <c r="D387" s="228" t="s">
        <v>403</v>
      </c>
      <c r="E387" s="228">
        <v>1329018</v>
      </c>
    </row>
    <row r="388" customHeight="1" spans="1:5">
      <c r="A388" s="227" t="str">
        <f t="shared" si="14"/>
        <v>11彰化成功王碧月</v>
      </c>
      <c r="B388" s="228" t="s">
        <v>391</v>
      </c>
      <c r="C388" s="228" t="s">
        <v>392</v>
      </c>
      <c r="D388" s="228" t="s">
        <v>404</v>
      </c>
      <c r="E388" s="228">
        <v>1329019</v>
      </c>
    </row>
    <row r="389" customHeight="1" spans="1:5">
      <c r="A389" s="227" t="str">
        <f t="shared" si="14"/>
        <v>11彰化成功伍美英</v>
      </c>
      <c r="B389" s="228" t="s">
        <v>391</v>
      </c>
      <c r="C389" s="228" t="s">
        <v>392</v>
      </c>
      <c r="D389" s="228" t="s">
        <v>405</v>
      </c>
      <c r="E389" s="228">
        <v>1329020</v>
      </c>
    </row>
    <row r="390" customHeight="1" spans="1:5">
      <c r="A390" s="227" t="str">
        <f t="shared" si="14"/>
        <v>11彰化成功陳雪芹</v>
      </c>
      <c r="B390" s="228" t="s">
        <v>391</v>
      </c>
      <c r="C390" s="228" t="s">
        <v>392</v>
      </c>
      <c r="D390" s="228" t="s">
        <v>406</v>
      </c>
      <c r="E390" s="228">
        <v>1425859</v>
      </c>
    </row>
    <row r="391" customHeight="1" spans="1:5">
      <c r="A391" s="227" t="str">
        <f t="shared" si="14"/>
        <v>11彰化成功陳梅鳳</v>
      </c>
      <c r="B391" s="228" t="s">
        <v>391</v>
      </c>
      <c r="C391" s="228" t="s">
        <v>392</v>
      </c>
      <c r="D391" s="228" t="s">
        <v>407</v>
      </c>
      <c r="E391" s="228">
        <v>1431200</v>
      </c>
    </row>
    <row r="392" customHeight="1" spans="1:5">
      <c r="A392" s="227" t="str">
        <f t="shared" si="14"/>
        <v>11彰化成功楊淑珍</v>
      </c>
      <c r="B392" s="228" t="s">
        <v>391</v>
      </c>
      <c r="C392" s="228" t="s">
        <v>392</v>
      </c>
      <c r="D392" s="228" t="s">
        <v>408</v>
      </c>
      <c r="E392" s="228">
        <v>2043064</v>
      </c>
    </row>
    <row r="393" customHeight="1" spans="1:5">
      <c r="A393" s="227" t="str">
        <f t="shared" si="14"/>
        <v>11彰化成功謝芬蘭</v>
      </c>
      <c r="B393" s="228" t="s">
        <v>391</v>
      </c>
      <c r="C393" s="228" t="s">
        <v>392</v>
      </c>
      <c r="D393" s="228" t="s">
        <v>409</v>
      </c>
      <c r="E393" s="228">
        <v>2425640</v>
      </c>
    </row>
    <row r="394" customHeight="1" spans="1:5">
      <c r="A394" s="227" t="str">
        <f t="shared" si="14"/>
        <v>11彰化成功吳美香</v>
      </c>
      <c r="B394" s="228" t="s">
        <v>391</v>
      </c>
      <c r="C394" s="228" t="s">
        <v>392</v>
      </c>
      <c r="D394" s="228" t="s">
        <v>410</v>
      </c>
      <c r="E394" s="228">
        <v>2425642</v>
      </c>
    </row>
    <row r="395" customHeight="1" spans="1:5">
      <c r="A395" s="227" t="str">
        <f t="shared" si="14"/>
        <v>11彰化成功董麗芬</v>
      </c>
      <c r="B395" s="228" t="s">
        <v>391</v>
      </c>
      <c r="C395" s="228" t="s">
        <v>392</v>
      </c>
      <c r="D395" s="228" t="s">
        <v>411</v>
      </c>
      <c r="E395" s="228">
        <v>2572654</v>
      </c>
    </row>
    <row r="396" customHeight="1" spans="1:5">
      <c r="A396" s="227" t="str">
        <f t="shared" si="14"/>
        <v>11彰化成功許瑞真</v>
      </c>
      <c r="B396" s="228" t="s">
        <v>391</v>
      </c>
      <c r="C396" s="228" t="s">
        <v>392</v>
      </c>
      <c r="D396" s="228" t="s">
        <v>412</v>
      </c>
      <c r="E396" s="228">
        <v>2572655</v>
      </c>
    </row>
    <row r="397" customHeight="1" spans="1:5">
      <c r="A397" s="227" t="str">
        <f t="shared" si="14"/>
        <v>11彰化成功白美珠</v>
      </c>
      <c r="B397" s="228" t="s">
        <v>391</v>
      </c>
      <c r="C397" s="228" t="s">
        <v>392</v>
      </c>
      <c r="D397" s="228" t="s">
        <v>413</v>
      </c>
      <c r="E397" s="228">
        <v>2572664</v>
      </c>
    </row>
    <row r="398" customHeight="1" spans="1:5">
      <c r="A398" s="227" t="str">
        <f t="shared" si="14"/>
        <v>11彰化成功楊麗香</v>
      </c>
      <c r="B398" s="228" t="s">
        <v>391</v>
      </c>
      <c r="C398" s="228" t="s">
        <v>392</v>
      </c>
      <c r="D398" s="228" t="s">
        <v>414</v>
      </c>
      <c r="E398" s="228">
        <v>2720077</v>
      </c>
    </row>
    <row r="399" customHeight="1" spans="1:5">
      <c r="A399" s="227" t="str">
        <f t="shared" si="14"/>
        <v>11彰化成功尤麗卿</v>
      </c>
      <c r="B399" s="228" t="s">
        <v>391</v>
      </c>
      <c r="C399" s="228" t="s">
        <v>392</v>
      </c>
      <c r="D399" s="228" t="s">
        <v>415</v>
      </c>
      <c r="E399" s="228">
        <v>2720086</v>
      </c>
    </row>
    <row r="400" customHeight="1" spans="1:5">
      <c r="A400" s="227" t="str">
        <f t="shared" si="14"/>
        <v>11彰化成功賴呂玉枝</v>
      </c>
      <c r="B400" s="228" t="s">
        <v>391</v>
      </c>
      <c r="C400" s="228" t="s">
        <v>392</v>
      </c>
      <c r="D400" s="228" t="s">
        <v>416</v>
      </c>
      <c r="E400" s="228">
        <v>2720092</v>
      </c>
    </row>
    <row r="401" customHeight="1" spans="1:5">
      <c r="A401" s="227" t="str">
        <f t="shared" si="14"/>
        <v>11彰化成功陳美滿</v>
      </c>
      <c r="B401" s="228" t="s">
        <v>391</v>
      </c>
      <c r="C401" s="228" t="s">
        <v>392</v>
      </c>
      <c r="D401" s="228" t="s">
        <v>417</v>
      </c>
      <c r="E401" s="228">
        <v>2898546</v>
      </c>
    </row>
    <row r="402" customHeight="1" spans="1:5">
      <c r="A402" s="227" t="str">
        <f t="shared" si="14"/>
        <v>11彰化成功王清葉</v>
      </c>
      <c r="B402" s="228" t="s">
        <v>391</v>
      </c>
      <c r="C402" s="228" t="s">
        <v>392</v>
      </c>
      <c r="D402" s="228" t="s">
        <v>418</v>
      </c>
      <c r="E402" s="228">
        <v>3071522</v>
      </c>
    </row>
    <row r="403" customHeight="1" spans="1:5">
      <c r="A403" s="227" t="str">
        <f t="shared" si="14"/>
        <v>11彰化成功邱淑慧</v>
      </c>
      <c r="B403" s="228" t="s">
        <v>391</v>
      </c>
      <c r="C403" s="228" t="s">
        <v>392</v>
      </c>
      <c r="D403" s="228" t="s">
        <v>419</v>
      </c>
      <c r="E403" s="228">
        <v>3255537</v>
      </c>
    </row>
    <row r="404" customHeight="1" spans="1:5">
      <c r="A404" s="227" t="str">
        <f t="shared" si="14"/>
        <v>11彰化成功賴春美</v>
      </c>
      <c r="B404" s="228" t="s">
        <v>391</v>
      </c>
      <c r="C404" s="228" t="s">
        <v>392</v>
      </c>
      <c r="D404" s="228" t="s">
        <v>420</v>
      </c>
      <c r="E404" s="228">
        <v>3255547</v>
      </c>
    </row>
    <row r="405" customHeight="1" spans="1:5">
      <c r="A405" s="227" t="str">
        <f t="shared" si="14"/>
        <v>11彰化成功葉美惠</v>
      </c>
      <c r="B405" s="228" t="s">
        <v>391</v>
      </c>
      <c r="C405" s="228" t="s">
        <v>392</v>
      </c>
      <c r="D405" s="228" t="s">
        <v>421</v>
      </c>
      <c r="E405" s="228">
        <v>3447810</v>
      </c>
    </row>
    <row r="406" customHeight="1" spans="1:5">
      <c r="A406" s="227" t="str">
        <f t="shared" si="14"/>
        <v>11彰化成功謝采玲</v>
      </c>
      <c r="B406" s="228" t="s">
        <v>391</v>
      </c>
      <c r="C406" s="228" t="s">
        <v>392</v>
      </c>
      <c r="D406" s="228" t="s">
        <v>422</v>
      </c>
      <c r="E406" s="228">
        <v>3664792</v>
      </c>
    </row>
    <row r="407" customHeight="1" spans="1:5">
      <c r="A407" s="227" t="str">
        <f t="shared" si="14"/>
        <v>11彰化成功張麗玲</v>
      </c>
      <c r="B407" s="228" t="s">
        <v>391</v>
      </c>
      <c r="C407" s="228" t="s">
        <v>392</v>
      </c>
      <c r="D407" s="228" t="s">
        <v>423</v>
      </c>
      <c r="E407" s="228">
        <v>3664796</v>
      </c>
    </row>
    <row r="408" customHeight="1" spans="1:5">
      <c r="A408" s="227" t="str">
        <f t="shared" si="14"/>
        <v>11彰化成功林炎麗</v>
      </c>
      <c r="B408" s="228" t="s">
        <v>391</v>
      </c>
      <c r="C408" s="228" t="s">
        <v>392</v>
      </c>
      <c r="D408" s="228" t="s">
        <v>424</v>
      </c>
      <c r="E408" s="228">
        <v>3664802</v>
      </c>
    </row>
    <row r="409" customHeight="1" spans="1:5">
      <c r="A409" s="227" t="str">
        <f t="shared" si="14"/>
        <v>11彰化成功王美齡</v>
      </c>
      <c r="B409" s="228" t="s">
        <v>391</v>
      </c>
      <c r="C409" s="228" t="s">
        <v>392</v>
      </c>
      <c r="D409" s="228" t="s">
        <v>425</v>
      </c>
      <c r="E409" s="228">
        <v>3664813</v>
      </c>
    </row>
    <row r="410" customHeight="1" spans="1:5">
      <c r="A410" s="227" t="str">
        <f t="shared" si="14"/>
        <v>11彰化成功曾梅珍</v>
      </c>
      <c r="B410" s="228" t="s">
        <v>391</v>
      </c>
      <c r="C410" s="228" t="s">
        <v>392</v>
      </c>
      <c r="D410" s="228" t="s">
        <v>426</v>
      </c>
      <c r="E410" s="228">
        <v>3876102</v>
      </c>
    </row>
    <row r="411" customHeight="1" spans="1:5">
      <c r="A411" s="227" t="str">
        <f t="shared" si="14"/>
        <v>11彰化成功張阿圓</v>
      </c>
      <c r="B411" s="228" t="s">
        <v>391</v>
      </c>
      <c r="C411" s="228" t="s">
        <v>392</v>
      </c>
      <c r="D411" s="228" t="s">
        <v>427</v>
      </c>
      <c r="E411" s="228">
        <v>3876103</v>
      </c>
    </row>
    <row r="412" customHeight="1" spans="1:5">
      <c r="A412" s="227" t="str">
        <f t="shared" si="14"/>
        <v>11彰化成功王碧霜</v>
      </c>
      <c r="B412" s="228" t="s">
        <v>391</v>
      </c>
      <c r="C412" s="228" t="s">
        <v>392</v>
      </c>
      <c r="D412" s="228" t="s">
        <v>428</v>
      </c>
      <c r="E412" s="228">
        <v>3876105</v>
      </c>
    </row>
    <row r="413" customHeight="1" spans="1:5">
      <c r="A413" s="227" t="str">
        <f t="shared" si="14"/>
        <v>11彰化成功邱媺瑩</v>
      </c>
      <c r="B413" s="228" t="s">
        <v>391</v>
      </c>
      <c r="C413" s="228" t="s">
        <v>392</v>
      </c>
      <c r="D413" s="228" t="s">
        <v>429</v>
      </c>
      <c r="E413" s="228">
        <v>3876108</v>
      </c>
    </row>
    <row r="414" customHeight="1" spans="1:5">
      <c r="A414" s="227" t="str">
        <f t="shared" si="14"/>
        <v>11彰化成功李芸誼</v>
      </c>
      <c r="B414" s="228" t="s">
        <v>391</v>
      </c>
      <c r="C414" s="228" t="s">
        <v>392</v>
      </c>
      <c r="D414" s="228" t="s">
        <v>430</v>
      </c>
      <c r="E414" s="228">
        <v>3876114</v>
      </c>
    </row>
    <row r="415" customHeight="1" spans="1:5">
      <c r="A415" s="227" t="str">
        <f t="shared" si="14"/>
        <v>11彰化成功施靜如</v>
      </c>
      <c r="B415" s="228" t="s">
        <v>391</v>
      </c>
      <c r="C415" s="228" t="s">
        <v>392</v>
      </c>
      <c r="D415" s="228" t="s">
        <v>431</v>
      </c>
      <c r="E415" s="228">
        <v>4100125</v>
      </c>
    </row>
    <row r="416" customHeight="1" spans="1:5">
      <c r="A416" s="227" t="str">
        <f t="shared" si="14"/>
        <v>11彰化成功李玲慧</v>
      </c>
      <c r="B416" s="228" t="s">
        <v>391</v>
      </c>
      <c r="C416" s="228" t="s">
        <v>392</v>
      </c>
      <c r="D416" s="228" t="s">
        <v>432</v>
      </c>
      <c r="E416" s="228">
        <v>4164834</v>
      </c>
    </row>
    <row r="417" customHeight="1" spans="1:5">
      <c r="A417" s="227" t="str">
        <f t="shared" si="14"/>
        <v>11彰化成功許宜嫺</v>
      </c>
      <c r="B417" s="228" t="s">
        <v>391</v>
      </c>
      <c r="C417" s="228" t="s">
        <v>392</v>
      </c>
      <c r="D417" s="228" t="s">
        <v>433</v>
      </c>
      <c r="E417" s="228">
        <v>4211588</v>
      </c>
    </row>
    <row r="418" customHeight="1" spans="1:5">
      <c r="A418" s="227" t="str">
        <f t="shared" si="14"/>
        <v>11彰化成功李錦玉</v>
      </c>
      <c r="B418" s="228" t="s">
        <v>391</v>
      </c>
      <c r="C418" s="228" t="s">
        <v>392</v>
      </c>
      <c r="D418" s="228" t="s">
        <v>434</v>
      </c>
      <c r="E418" s="228">
        <v>4211603</v>
      </c>
    </row>
    <row r="419" customHeight="1" spans="1:5">
      <c r="A419" s="227" t="str">
        <f t="shared" si="14"/>
        <v>11彰化成功阮春鴦</v>
      </c>
      <c r="B419" s="228" t="s">
        <v>391</v>
      </c>
      <c r="C419" s="228" t="s">
        <v>392</v>
      </c>
      <c r="D419" s="228" t="s">
        <v>435</v>
      </c>
      <c r="E419" s="228">
        <v>4211607</v>
      </c>
    </row>
    <row r="420" customHeight="1" spans="1:5">
      <c r="A420" s="227" t="str">
        <f t="shared" si="14"/>
        <v>11彰化成功劉語蓁</v>
      </c>
      <c r="B420" s="228" t="s">
        <v>391</v>
      </c>
      <c r="C420" s="228" t="s">
        <v>392</v>
      </c>
      <c r="D420" s="228" t="s">
        <v>436</v>
      </c>
      <c r="E420" s="228">
        <v>4241119</v>
      </c>
    </row>
    <row r="421" customHeight="1" spans="1:5">
      <c r="A421" s="227" t="str">
        <f t="shared" si="14"/>
        <v>11彰化成功黃芷葳</v>
      </c>
      <c r="B421" s="228" t="s">
        <v>391</v>
      </c>
      <c r="C421" s="228" t="s">
        <v>392</v>
      </c>
      <c r="D421" s="228" t="s">
        <v>437</v>
      </c>
      <c r="E421" s="228">
        <v>4431697</v>
      </c>
    </row>
    <row r="422" customHeight="1" spans="1:5">
      <c r="A422" s="227" t="str">
        <f t="shared" si="14"/>
        <v>11彰化成功何玉玲</v>
      </c>
      <c r="B422" s="228" t="s">
        <v>391</v>
      </c>
      <c r="C422" s="228" t="s">
        <v>392</v>
      </c>
      <c r="D422" s="228" t="s">
        <v>438</v>
      </c>
      <c r="E422" s="228">
        <v>4431699</v>
      </c>
    </row>
    <row r="423" customHeight="1" spans="1:5">
      <c r="A423" s="227" t="str">
        <f t="shared" si="14"/>
        <v>11彰化成功王倩卿</v>
      </c>
      <c r="B423" s="228" t="s">
        <v>391</v>
      </c>
      <c r="C423" s="228" t="s">
        <v>392</v>
      </c>
      <c r="D423" s="228" t="s">
        <v>439</v>
      </c>
      <c r="E423" s="228">
        <v>4431710</v>
      </c>
    </row>
    <row r="424" customHeight="1" spans="1:5">
      <c r="A424" s="227" t="str">
        <f t="shared" si="14"/>
        <v>11彰化成功學佩君</v>
      </c>
      <c r="B424" s="228" t="s">
        <v>391</v>
      </c>
      <c r="C424" s="228" t="s">
        <v>392</v>
      </c>
      <c r="D424" s="228" t="s">
        <v>440</v>
      </c>
      <c r="E424" s="228">
        <v>4481157</v>
      </c>
    </row>
    <row r="425" customHeight="1" spans="1:5">
      <c r="A425" s="227" t="str">
        <f t="shared" si="14"/>
        <v>11彰化成功陳美玲</v>
      </c>
      <c r="B425" s="228" t="s">
        <v>391</v>
      </c>
      <c r="C425" s="228" t="s">
        <v>392</v>
      </c>
      <c r="D425" s="228" t="s">
        <v>441</v>
      </c>
      <c r="E425" s="228">
        <v>4648632</v>
      </c>
    </row>
    <row r="426" customHeight="1" spans="1:5">
      <c r="A426" s="227" t="str">
        <f t="shared" si="14"/>
        <v>11彰化成功黃美華</v>
      </c>
      <c r="B426" s="228" t="s">
        <v>391</v>
      </c>
      <c r="C426" s="228" t="s">
        <v>392</v>
      </c>
      <c r="D426" s="228" t="s">
        <v>442</v>
      </c>
      <c r="E426" s="228">
        <v>4648642</v>
      </c>
    </row>
    <row r="427" customHeight="1" spans="1:5">
      <c r="A427" s="227" t="str">
        <f t="shared" si="14"/>
        <v>11彰化成功倪碧雲</v>
      </c>
      <c r="B427" s="228" t="s">
        <v>391</v>
      </c>
      <c r="C427" s="228" t="s">
        <v>392</v>
      </c>
      <c r="D427" s="228" t="s">
        <v>443</v>
      </c>
      <c r="E427" s="228">
        <v>4710866</v>
      </c>
    </row>
    <row r="428" customHeight="1" spans="1:5">
      <c r="A428" s="227" t="str">
        <f t="shared" si="14"/>
        <v>11彰化成功康清華</v>
      </c>
      <c r="B428" s="228" t="s">
        <v>391</v>
      </c>
      <c r="C428" s="228" t="s">
        <v>392</v>
      </c>
      <c r="D428" s="228" t="s">
        <v>444</v>
      </c>
      <c r="E428" s="228">
        <v>4710869</v>
      </c>
    </row>
    <row r="429" customHeight="1" spans="1:5">
      <c r="A429" s="227" t="str">
        <f t="shared" si="14"/>
        <v>11彰化成功王怡婷</v>
      </c>
      <c r="B429" s="228" t="s">
        <v>391</v>
      </c>
      <c r="C429" s="228" t="s">
        <v>392</v>
      </c>
      <c r="D429" s="228" t="s">
        <v>445</v>
      </c>
      <c r="E429" s="228">
        <v>4980905</v>
      </c>
    </row>
    <row r="430" customHeight="1" spans="1:5">
      <c r="A430" s="227" t="str">
        <f t="shared" si="14"/>
        <v>11彰化成功邱琳英</v>
      </c>
      <c r="B430" s="228" t="s">
        <v>391</v>
      </c>
      <c r="C430" s="228" t="s">
        <v>392</v>
      </c>
      <c r="D430" s="228" t="s">
        <v>446</v>
      </c>
      <c r="E430" s="228">
        <v>4980921</v>
      </c>
    </row>
    <row r="431" customHeight="1" spans="1:5">
      <c r="A431" s="227" t="str">
        <f t="shared" si="14"/>
        <v>11彰化成功何安旋</v>
      </c>
      <c r="B431" s="228" t="s">
        <v>391</v>
      </c>
      <c r="C431" s="228" t="s">
        <v>392</v>
      </c>
      <c r="D431" s="228" t="s">
        <v>447</v>
      </c>
      <c r="E431" s="228">
        <v>4980924</v>
      </c>
    </row>
    <row r="432" customHeight="1" spans="1:5">
      <c r="A432" s="227" t="str">
        <f t="shared" si="14"/>
        <v>11彰化成功林家伃</v>
      </c>
      <c r="B432" s="228" t="s">
        <v>391</v>
      </c>
      <c r="C432" s="228" t="s">
        <v>392</v>
      </c>
      <c r="D432" s="228" t="s">
        <v>448</v>
      </c>
      <c r="E432" s="228">
        <v>5196951</v>
      </c>
    </row>
    <row r="433" customHeight="1" spans="1:5">
      <c r="A433" s="227" t="str">
        <f t="shared" si="14"/>
        <v>11彰化成功劉漪珠</v>
      </c>
      <c r="B433" s="228" t="s">
        <v>391</v>
      </c>
      <c r="C433" s="228" t="s">
        <v>392</v>
      </c>
      <c r="D433" s="228" t="s">
        <v>449</v>
      </c>
      <c r="E433" s="228">
        <v>5196953</v>
      </c>
    </row>
    <row r="434" customHeight="1" spans="1:5">
      <c r="A434" s="227" t="str">
        <f t="shared" si="14"/>
        <v>11彰化成功蔡淑惠</v>
      </c>
      <c r="B434" s="228" t="s">
        <v>391</v>
      </c>
      <c r="C434" s="228" t="s">
        <v>392</v>
      </c>
      <c r="D434" s="228" t="s">
        <v>450</v>
      </c>
      <c r="E434" s="228">
        <v>5196959</v>
      </c>
    </row>
    <row r="435" customHeight="1" spans="1:5">
      <c r="A435" s="227" t="str">
        <f t="shared" si="14"/>
        <v>11彰化成功謝岱霖</v>
      </c>
      <c r="B435" s="228" t="s">
        <v>391</v>
      </c>
      <c r="C435" s="228" t="s">
        <v>392</v>
      </c>
      <c r="D435" s="228" t="s">
        <v>451</v>
      </c>
      <c r="E435" s="228">
        <v>5197915</v>
      </c>
    </row>
    <row r="436" customHeight="1" spans="1:5">
      <c r="A436" s="227" t="str">
        <f t="shared" si="14"/>
        <v>11彰化成功林淑惠</v>
      </c>
      <c r="B436" s="228" t="s">
        <v>391</v>
      </c>
      <c r="C436" s="228" t="s">
        <v>392</v>
      </c>
      <c r="D436" s="228" t="s">
        <v>452</v>
      </c>
      <c r="E436" s="228">
        <v>5217985</v>
      </c>
    </row>
    <row r="437" customHeight="1" spans="1:5">
      <c r="A437" s="227" t="str">
        <f t="shared" si="14"/>
        <v>11彰化成功王明珠</v>
      </c>
      <c r="B437" s="228" t="s">
        <v>391</v>
      </c>
      <c r="C437" s="228" t="s">
        <v>392</v>
      </c>
      <c r="D437" s="228" t="s">
        <v>453</v>
      </c>
      <c r="E437" s="228">
        <v>5217986</v>
      </c>
    </row>
    <row r="438" customHeight="1" spans="1:5">
      <c r="A438" s="227" t="str">
        <f t="shared" si="14"/>
        <v>11彰化成功楊鶴娟</v>
      </c>
      <c r="B438" s="228" t="s">
        <v>391</v>
      </c>
      <c r="C438" s="228" t="s">
        <v>392</v>
      </c>
      <c r="D438" s="228" t="s">
        <v>454</v>
      </c>
      <c r="E438" s="228">
        <v>5217987</v>
      </c>
    </row>
    <row r="439" customHeight="1" spans="1:5">
      <c r="A439" s="227" t="str">
        <f t="shared" si="14"/>
        <v>11彰化成功魏驪寬</v>
      </c>
      <c r="B439" s="228" t="s">
        <v>391</v>
      </c>
      <c r="C439" s="228" t="s">
        <v>392</v>
      </c>
      <c r="D439" s="228" t="s">
        <v>455</v>
      </c>
      <c r="E439" s="228">
        <v>5218380</v>
      </c>
    </row>
    <row r="440" customHeight="1" spans="1:5">
      <c r="A440" s="227" t="str">
        <f t="shared" si="14"/>
        <v>11彰化成功黃子萍</v>
      </c>
      <c r="B440" s="228" t="s">
        <v>391</v>
      </c>
      <c r="C440" s="228" t="s">
        <v>392</v>
      </c>
      <c r="D440" s="228" t="s">
        <v>456</v>
      </c>
      <c r="E440" s="228">
        <v>5380669</v>
      </c>
    </row>
    <row r="441" customHeight="1" spans="1:5">
      <c r="A441" s="227" t="str">
        <f t="shared" si="14"/>
        <v>11彰化成功謝美玲</v>
      </c>
      <c r="B441" s="228" t="s">
        <v>391</v>
      </c>
      <c r="C441" s="228" t="s">
        <v>392</v>
      </c>
      <c r="D441" s="228" t="s">
        <v>457</v>
      </c>
      <c r="E441" s="228">
        <v>5380677</v>
      </c>
    </row>
    <row r="442" customHeight="1" spans="1:5">
      <c r="A442" s="227" t="str">
        <f t="shared" ref="A442:A469" si="15">B442&amp;C442&amp;D442</f>
        <v>11彰化成功陳惠治</v>
      </c>
      <c r="B442" s="228" t="s">
        <v>391</v>
      </c>
      <c r="C442" s="228" t="s">
        <v>392</v>
      </c>
      <c r="D442" s="228" t="s">
        <v>458</v>
      </c>
      <c r="E442" s="228">
        <v>5421595</v>
      </c>
    </row>
    <row r="443" customHeight="1" spans="1:5">
      <c r="A443" s="227" t="str">
        <f t="shared" si="15"/>
        <v>11彰化成功王伶心</v>
      </c>
      <c r="B443" s="228" t="s">
        <v>391</v>
      </c>
      <c r="C443" s="228" t="s">
        <v>392</v>
      </c>
      <c r="D443" s="228" t="s">
        <v>459</v>
      </c>
      <c r="E443" s="228">
        <v>5675506</v>
      </c>
    </row>
    <row r="444" customHeight="1" spans="1:5">
      <c r="A444" s="227" t="str">
        <f t="shared" si="15"/>
        <v>11彰化成功黃佳琳</v>
      </c>
      <c r="B444" s="228" t="s">
        <v>391</v>
      </c>
      <c r="C444" s="228" t="s">
        <v>392</v>
      </c>
      <c r="D444" s="228" t="s">
        <v>460</v>
      </c>
      <c r="E444" s="228">
        <v>5675508</v>
      </c>
    </row>
    <row r="445" customHeight="1" spans="1:5">
      <c r="A445" s="227" t="str">
        <f t="shared" si="15"/>
        <v>11彰化成功施萬海</v>
      </c>
      <c r="B445" s="228" t="s">
        <v>391</v>
      </c>
      <c r="C445" s="228" t="s">
        <v>392</v>
      </c>
      <c r="D445" s="228" t="s">
        <v>461</v>
      </c>
      <c r="E445" s="228">
        <v>5787618</v>
      </c>
    </row>
    <row r="446" customHeight="1" spans="1:5">
      <c r="A446" s="227" t="str">
        <f t="shared" si="15"/>
        <v>11彰化成功施淑鳳</v>
      </c>
      <c r="B446" s="228" t="s">
        <v>391</v>
      </c>
      <c r="C446" s="228" t="s">
        <v>392</v>
      </c>
      <c r="D446" s="228" t="s">
        <v>462</v>
      </c>
      <c r="E446" s="228">
        <v>5787619</v>
      </c>
    </row>
    <row r="447" customHeight="1" spans="1:5">
      <c r="A447" s="227" t="str">
        <f t="shared" si="15"/>
        <v>11彰化成功施悰凱</v>
      </c>
      <c r="B447" s="228" t="s">
        <v>391</v>
      </c>
      <c r="C447" s="228" t="s">
        <v>392</v>
      </c>
      <c r="D447" s="228" t="s">
        <v>463</v>
      </c>
      <c r="E447" s="228">
        <v>5787621</v>
      </c>
    </row>
    <row r="448" customHeight="1" spans="1:5">
      <c r="A448" s="227" t="str">
        <f t="shared" si="15"/>
        <v>11彰化成功李冠霖</v>
      </c>
      <c r="B448" s="228" t="s">
        <v>391</v>
      </c>
      <c r="C448" s="228" t="s">
        <v>392</v>
      </c>
      <c r="D448" s="228" t="s">
        <v>464</v>
      </c>
      <c r="E448" s="228">
        <v>5787623</v>
      </c>
    </row>
    <row r="449" customHeight="1" spans="1:5">
      <c r="A449" s="227" t="str">
        <f t="shared" si="15"/>
        <v>11彰化成功廖庭瑩</v>
      </c>
      <c r="B449" s="228" t="s">
        <v>391</v>
      </c>
      <c r="C449" s="228" t="s">
        <v>392</v>
      </c>
      <c r="D449" s="228" t="s">
        <v>465</v>
      </c>
      <c r="E449" s="228">
        <v>5787624</v>
      </c>
    </row>
    <row r="450" customHeight="1" spans="1:5">
      <c r="A450" s="227" t="str">
        <f t="shared" si="15"/>
        <v>11彰化成功李秉道</v>
      </c>
      <c r="B450" s="228" t="s">
        <v>391</v>
      </c>
      <c r="C450" s="228" t="s">
        <v>392</v>
      </c>
      <c r="D450" s="228" t="s">
        <v>466</v>
      </c>
      <c r="E450" s="228">
        <v>5787626</v>
      </c>
    </row>
    <row r="451" customHeight="1" spans="1:5">
      <c r="A451" s="227" t="str">
        <f t="shared" si="15"/>
        <v>11彰化成功李宜庭</v>
      </c>
      <c r="B451" s="228" t="s">
        <v>391</v>
      </c>
      <c r="C451" s="228" t="s">
        <v>392</v>
      </c>
      <c r="D451" s="228" t="s">
        <v>467</v>
      </c>
      <c r="E451" s="228">
        <v>5787628</v>
      </c>
    </row>
    <row r="452" customHeight="1" spans="1:5">
      <c r="A452" s="227" t="str">
        <f t="shared" si="15"/>
        <v>11彰化成功林怡慧</v>
      </c>
      <c r="B452" s="228" t="s">
        <v>391</v>
      </c>
      <c r="C452" s="228" t="s">
        <v>392</v>
      </c>
      <c r="D452" s="228" t="s">
        <v>468</v>
      </c>
      <c r="E452" s="228">
        <v>5787629</v>
      </c>
    </row>
    <row r="453" customHeight="1" spans="1:5">
      <c r="A453" s="227" t="str">
        <f t="shared" si="15"/>
        <v>11彰化成功林採緹</v>
      </c>
      <c r="B453" s="228" t="s">
        <v>391</v>
      </c>
      <c r="C453" s="228" t="s">
        <v>392</v>
      </c>
      <c r="D453" s="228" t="s">
        <v>469</v>
      </c>
      <c r="E453" s="228">
        <v>5787630</v>
      </c>
    </row>
    <row r="454" customHeight="1" spans="1:5">
      <c r="A454" s="227" t="str">
        <f t="shared" si="15"/>
        <v>11彰化成功林維揚</v>
      </c>
      <c r="B454" s="228" t="s">
        <v>391</v>
      </c>
      <c r="C454" s="228" t="s">
        <v>392</v>
      </c>
      <c r="D454" s="228" t="s">
        <v>470</v>
      </c>
      <c r="E454" s="228">
        <v>5787631</v>
      </c>
    </row>
    <row r="455" customHeight="1" spans="1:5">
      <c r="A455" s="227" t="str">
        <f t="shared" si="15"/>
        <v>11彰化成功陳彥叡</v>
      </c>
      <c r="B455" s="228" t="s">
        <v>391</v>
      </c>
      <c r="C455" s="228" t="s">
        <v>392</v>
      </c>
      <c r="D455" s="228" t="s">
        <v>471</v>
      </c>
      <c r="E455" s="228">
        <v>5787635</v>
      </c>
    </row>
    <row r="456" customHeight="1" spans="1:5">
      <c r="A456" s="227" t="str">
        <f t="shared" si="15"/>
        <v>11彰化成功陳建曆</v>
      </c>
      <c r="B456" s="228" t="s">
        <v>391</v>
      </c>
      <c r="C456" s="228" t="s">
        <v>392</v>
      </c>
      <c r="D456" s="228" t="s">
        <v>472</v>
      </c>
      <c r="E456" s="228">
        <v>5787636</v>
      </c>
    </row>
    <row r="457" customHeight="1" spans="1:5">
      <c r="A457" s="227" t="str">
        <f t="shared" si="15"/>
        <v>11彰化成功 陳羿妃</v>
      </c>
      <c r="B457" s="228" t="s">
        <v>391</v>
      </c>
      <c r="C457" s="228" t="s">
        <v>392</v>
      </c>
      <c r="D457" s="228" t="s">
        <v>473</v>
      </c>
      <c r="E457" s="228">
        <v>5787638</v>
      </c>
    </row>
    <row r="458" customHeight="1" spans="1:6">
      <c r="A458" s="227" t="str">
        <f t="shared" si="15"/>
        <v>11彰化成功何韋瑱</v>
      </c>
      <c r="B458" s="228" t="s">
        <v>391</v>
      </c>
      <c r="C458" s="228" t="s">
        <v>392</v>
      </c>
      <c r="D458" s="228" t="s">
        <v>474</v>
      </c>
      <c r="E458" s="228">
        <v>5787641</v>
      </c>
      <c r="F458" s="234"/>
    </row>
    <row r="459" customHeight="1" spans="1:6">
      <c r="A459" s="227" t="str">
        <f t="shared" si="15"/>
        <v>12彰化愛心陳明珠</v>
      </c>
      <c r="B459" s="228" t="s">
        <v>475</v>
      </c>
      <c r="C459" s="228" t="s">
        <v>476</v>
      </c>
      <c r="D459" s="228" t="s">
        <v>477</v>
      </c>
      <c r="E459" s="228">
        <v>1259138</v>
      </c>
      <c r="F459" s="234"/>
    </row>
    <row r="460" customHeight="1" spans="1:7">
      <c r="A460" s="227" t="str">
        <f t="shared" si="15"/>
        <v>12彰化愛心李春季</v>
      </c>
      <c r="B460" s="228" t="s">
        <v>475</v>
      </c>
      <c r="C460" s="228" t="s">
        <v>476</v>
      </c>
      <c r="D460" s="228" t="s">
        <v>478</v>
      </c>
      <c r="E460" s="228">
        <v>1264500</v>
      </c>
      <c r="F460" s="234"/>
      <c r="G460" s="232"/>
    </row>
    <row r="461" customHeight="1" spans="1:7">
      <c r="A461" s="227" t="str">
        <f t="shared" si="15"/>
        <v>12彰化愛心林美蘭</v>
      </c>
      <c r="B461" s="228" t="s">
        <v>475</v>
      </c>
      <c r="C461" s="228" t="s">
        <v>476</v>
      </c>
      <c r="D461" s="228" t="s">
        <v>479</v>
      </c>
      <c r="E461" s="228">
        <v>1264504</v>
      </c>
      <c r="F461" s="234"/>
      <c r="G461" s="232"/>
    </row>
    <row r="462" customHeight="1" spans="1:7">
      <c r="A462" s="227" t="str">
        <f t="shared" si="15"/>
        <v>12彰化愛心李素桂</v>
      </c>
      <c r="B462" s="228" t="s">
        <v>475</v>
      </c>
      <c r="C462" s="228" t="s">
        <v>476</v>
      </c>
      <c r="D462" s="228" t="s">
        <v>480</v>
      </c>
      <c r="E462" s="228">
        <v>1835951</v>
      </c>
      <c r="F462" s="234"/>
      <c r="G462" s="232"/>
    </row>
    <row r="463" customHeight="1" spans="1:7">
      <c r="A463" s="227" t="str">
        <f t="shared" si="15"/>
        <v>12彰化愛心朱酈</v>
      </c>
      <c r="B463" s="228" t="s">
        <v>475</v>
      </c>
      <c r="C463" s="228" t="s">
        <v>476</v>
      </c>
      <c r="D463" s="228" t="s">
        <v>481</v>
      </c>
      <c r="E463" s="228">
        <v>3696472</v>
      </c>
      <c r="F463" s="234"/>
      <c r="G463" s="232"/>
    </row>
    <row r="464" customHeight="1" spans="1:7">
      <c r="A464" s="227" t="str">
        <f t="shared" si="15"/>
        <v>12彰化愛心陳維瀛</v>
      </c>
      <c r="B464" s="228" t="s">
        <v>475</v>
      </c>
      <c r="C464" s="228" t="s">
        <v>476</v>
      </c>
      <c r="D464" s="228" t="s">
        <v>482</v>
      </c>
      <c r="E464" s="228">
        <v>3953002</v>
      </c>
      <c r="F464" s="234"/>
      <c r="G464" s="232"/>
    </row>
    <row r="465" customHeight="1" spans="1:7">
      <c r="A465" s="227" t="str">
        <f t="shared" si="15"/>
        <v>12彰化愛心張國寬</v>
      </c>
      <c r="B465" s="228" t="s">
        <v>475</v>
      </c>
      <c r="C465" s="228" t="s">
        <v>476</v>
      </c>
      <c r="D465" s="228" t="s">
        <v>483</v>
      </c>
      <c r="E465" s="228">
        <v>4044355</v>
      </c>
      <c r="F465" s="234"/>
      <c r="G465" s="232"/>
    </row>
    <row r="466" customHeight="1" spans="1:7">
      <c r="A466" s="227" t="str">
        <f t="shared" si="15"/>
        <v>12彰化愛心黃育</v>
      </c>
      <c r="B466" s="228" t="s">
        <v>475</v>
      </c>
      <c r="C466" s="228" t="s">
        <v>476</v>
      </c>
      <c r="D466" s="228" t="s">
        <v>484</v>
      </c>
      <c r="E466" s="228">
        <v>4049101</v>
      </c>
      <c r="F466" s="234"/>
      <c r="G466" s="232"/>
    </row>
    <row r="467" customHeight="1" spans="1:7">
      <c r="A467" s="227" t="str">
        <f t="shared" si="15"/>
        <v>12彰化愛心林家溱</v>
      </c>
      <c r="B467" s="228" t="s">
        <v>475</v>
      </c>
      <c r="C467" s="228" t="s">
        <v>476</v>
      </c>
      <c r="D467" s="228" t="s">
        <v>485</v>
      </c>
      <c r="E467" s="228">
        <v>4451825</v>
      </c>
      <c r="F467" s="234"/>
      <c r="G467" s="232"/>
    </row>
    <row r="468" customHeight="1" spans="1:7">
      <c r="A468" s="227" t="str">
        <f t="shared" si="15"/>
        <v>12彰化愛心王雅如</v>
      </c>
      <c r="B468" s="228" t="s">
        <v>475</v>
      </c>
      <c r="C468" s="228" t="s">
        <v>476</v>
      </c>
      <c r="D468" s="228" t="s">
        <v>486</v>
      </c>
      <c r="E468" s="228">
        <v>4452043</v>
      </c>
      <c r="F468" s="234"/>
      <c r="G468" s="232"/>
    </row>
    <row r="469" customHeight="1" spans="1:7">
      <c r="A469" s="227" t="str">
        <f t="shared" si="15"/>
        <v>12彰化愛心蕭曉婷</v>
      </c>
      <c r="B469" s="228" t="s">
        <v>475</v>
      </c>
      <c r="C469" s="228" t="s">
        <v>476</v>
      </c>
      <c r="D469" s="228" t="s">
        <v>487</v>
      </c>
      <c r="E469" s="228">
        <v>4694673</v>
      </c>
      <c r="F469" s="234"/>
      <c r="G469" s="232"/>
    </row>
    <row r="470" customHeight="1" spans="1:5">
      <c r="A470" s="227" t="str">
        <f t="shared" ref="A470:A533" si="16">B470&amp;C470&amp;D470</f>
        <v>12彰化愛心李美華</v>
      </c>
      <c r="B470" s="228" t="s">
        <v>475</v>
      </c>
      <c r="C470" s="228" t="s">
        <v>476</v>
      </c>
      <c r="D470" s="228" t="s">
        <v>488</v>
      </c>
      <c r="E470" s="228">
        <v>4694687</v>
      </c>
    </row>
    <row r="471" customHeight="1" spans="1:5">
      <c r="A471" s="227" t="str">
        <f t="shared" si="16"/>
        <v>12彰化愛心鍾渃喬</v>
      </c>
      <c r="B471" s="228" t="s">
        <v>475</v>
      </c>
      <c r="C471" s="228" t="s">
        <v>476</v>
      </c>
      <c r="D471" s="228" t="s">
        <v>489</v>
      </c>
      <c r="E471" s="228">
        <v>4694689</v>
      </c>
    </row>
    <row r="472" customHeight="1" spans="1:5">
      <c r="A472" s="227" t="str">
        <f t="shared" si="16"/>
        <v>12彰化愛心方書晴</v>
      </c>
      <c r="B472" s="228" t="s">
        <v>475</v>
      </c>
      <c r="C472" s="228" t="s">
        <v>476</v>
      </c>
      <c r="D472" s="228" t="s">
        <v>490</v>
      </c>
      <c r="E472" s="228">
        <v>4748487</v>
      </c>
    </row>
    <row r="473" customHeight="1" spans="1:5">
      <c r="A473" s="227" t="str">
        <f t="shared" si="16"/>
        <v>12彰化愛心劉銍瑋</v>
      </c>
      <c r="B473" s="228" t="s">
        <v>475</v>
      </c>
      <c r="C473" s="228" t="s">
        <v>476</v>
      </c>
      <c r="D473" s="228" t="s">
        <v>491</v>
      </c>
      <c r="E473" s="228">
        <v>4796849</v>
      </c>
    </row>
    <row r="474" customHeight="1" spans="1:5">
      <c r="A474" s="227" t="str">
        <f t="shared" si="16"/>
        <v>12彰化愛心楊添樺</v>
      </c>
      <c r="B474" s="228" t="s">
        <v>475</v>
      </c>
      <c r="C474" s="228" t="s">
        <v>476</v>
      </c>
      <c r="D474" s="228" t="s">
        <v>492</v>
      </c>
      <c r="E474" s="228">
        <v>5005778</v>
      </c>
    </row>
    <row r="475" customHeight="1" spans="1:5">
      <c r="A475" s="227" t="str">
        <f t="shared" si="16"/>
        <v>12彰化愛心劉靜婷</v>
      </c>
      <c r="B475" s="228" t="s">
        <v>475</v>
      </c>
      <c r="C475" s="228" t="s">
        <v>476</v>
      </c>
      <c r="D475" s="228" t="s">
        <v>493</v>
      </c>
      <c r="E475" s="228">
        <v>5118765</v>
      </c>
    </row>
    <row r="476" customHeight="1" spans="1:5">
      <c r="A476" s="227" t="str">
        <f t="shared" si="16"/>
        <v>12彰化愛心邱法準</v>
      </c>
      <c r="B476" s="228" t="s">
        <v>475</v>
      </c>
      <c r="C476" s="228" t="s">
        <v>476</v>
      </c>
      <c r="D476" s="228" t="s">
        <v>494</v>
      </c>
      <c r="E476" s="228">
        <v>5118767</v>
      </c>
    </row>
    <row r="477" customHeight="1" spans="1:5">
      <c r="A477" s="227" t="str">
        <f t="shared" si="16"/>
        <v>12彰化愛心邱耀賢</v>
      </c>
      <c r="B477" s="228" t="s">
        <v>475</v>
      </c>
      <c r="C477" s="228" t="s">
        <v>476</v>
      </c>
      <c r="D477" s="228" t="s">
        <v>495</v>
      </c>
      <c r="E477" s="228">
        <v>5118768</v>
      </c>
    </row>
    <row r="478" customHeight="1" spans="1:5">
      <c r="A478" s="227" t="str">
        <f t="shared" si="16"/>
        <v>12彰化愛心趙乃慧</v>
      </c>
      <c r="B478" s="228" t="s">
        <v>475</v>
      </c>
      <c r="C478" s="228" t="s">
        <v>476</v>
      </c>
      <c r="D478" s="228" t="s">
        <v>496</v>
      </c>
      <c r="E478" s="228">
        <v>5196972</v>
      </c>
    </row>
    <row r="479" customHeight="1" spans="1:5">
      <c r="A479" s="227" t="str">
        <f t="shared" si="16"/>
        <v>12彰化愛心許峻瑋</v>
      </c>
      <c r="B479" s="228" t="s">
        <v>475</v>
      </c>
      <c r="C479" s="228" t="s">
        <v>476</v>
      </c>
      <c r="D479" s="228" t="s">
        <v>497</v>
      </c>
      <c r="E479" s="228">
        <v>5196984</v>
      </c>
    </row>
    <row r="480" customHeight="1" spans="1:5">
      <c r="A480" s="227" t="str">
        <f t="shared" si="16"/>
        <v>12彰化愛心李元成</v>
      </c>
      <c r="B480" s="228" t="s">
        <v>475</v>
      </c>
      <c r="C480" s="228" t="s">
        <v>476</v>
      </c>
      <c r="D480" s="228" t="s">
        <v>498</v>
      </c>
      <c r="E480" s="228">
        <v>5196985</v>
      </c>
    </row>
    <row r="481" customHeight="1" spans="1:5">
      <c r="A481" s="227" t="str">
        <f t="shared" si="16"/>
        <v>12彰化愛心李元智</v>
      </c>
      <c r="B481" s="228" t="s">
        <v>475</v>
      </c>
      <c r="C481" s="228" t="s">
        <v>476</v>
      </c>
      <c r="D481" s="228" t="s">
        <v>499</v>
      </c>
      <c r="E481" s="228">
        <v>5196989</v>
      </c>
    </row>
    <row r="482" customHeight="1" spans="1:5">
      <c r="A482" s="227" t="str">
        <f t="shared" si="16"/>
        <v>12彰化愛心吳懿哲</v>
      </c>
      <c r="B482" s="228" t="s">
        <v>475</v>
      </c>
      <c r="C482" s="228" t="s">
        <v>476</v>
      </c>
      <c r="D482" s="228" t="s">
        <v>500</v>
      </c>
      <c r="E482" s="228">
        <v>5196990</v>
      </c>
    </row>
    <row r="483" customHeight="1" spans="1:5">
      <c r="A483" s="227" t="str">
        <f t="shared" si="16"/>
        <v>12彰化愛心鄭淑蓮</v>
      </c>
      <c r="B483" s="228" t="s">
        <v>475</v>
      </c>
      <c r="C483" s="228" t="s">
        <v>476</v>
      </c>
      <c r="D483" s="228" t="s">
        <v>501</v>
      </c>
      <c r="E483" s="228">
        <v>5217992</v>
      </c>
    </row>
    <row r="484" customHeight="1" spans="1:5">
      <c r="A484" s="227" t="str">
        <f t="shared" si="16"/>
        <v>12彰化愛心郭嘉盈</v>
      </c>
      <c r="B484" s="228" t="s">
        <v>475</v>
      </c>
      <c r="C484" s="228" t="s">
        <v>476</v>
      </c>
      <c r="D484" s="228" t="s">
        <v>502</v>
      </c>
      <c r="E484" s="228">
        <v>5338469</v>
      </c>
    </row>
    <row r="485" customHeight="1" spans="1:5">
      <c r="A485" s="227" t="str">
        <f t="shared" si="16"/>
        <v>12彰化愛心劉錦賢</v>
      </c>
      <c r="B485" s="228" t="s">
        <v>475</v>
      </c>
      <c r="C485" s="228" t="s">
        <v>476</v>
      </c>
      <c r="D485" s="228" t="s">
        <v>503</v>
      </c>
      <c r="E485" s="228">
        <v>5380681</v>
      </c>
    </row>
    <row r="486" customHeight="1" spans="1:5">
      <c r="A486" s="227" t="str">
        <f t="shared" si="16"/>
        <v>12彰化愛心劉錦琛</v>
      </c>
      <c r="B486" s="228" t="s">
        <v>475</v>
      </c>
      <c r="C486" s="228" t="s">
        <v>476</v>
      </c>
      <c r="D486" s="228" t="s">
        <v>504</v>
      </c>
      <c r="E486" s="228">
        <v>5380689</v>
      </c>
    </row>
    <row r="487" customHeight="1" spans="1:5">
      <c r="A487" s="227" t="str">
        <f t="shared" si="16"/>
        <v>12彰化愛心蕭金龍</v>
      </c>
      <c r="B487" s="228" t="s">
        <v>475</v>
      </c>
      <c r="C487" s="228" t="s">
        <v>476</v>
      </c>
      <c r="D487" s="228" t="s">
        <v>505</v>
      </c>
      <c r="E487" s="228">
        <v>5671998</v>
      </c>
    </row>
    <row r="488" customHeight="1" spans="1:5">
      <c r="A488" s="227" t="str">
        <f t="shared" si="16"/>
        <v>12彰化愛心邱巳書</v>
      </c>
      <c r="B488" s="228" t="s">
        <v>475</v>
      </c>
      <c r="C488" s="228" t="s">
        <v>476</v>
      </c>
      <c r="D488" s="228" t="s">
        <v>506</v>
      </c>
      <c r="E488" s="228">
        <v>5672005</v>
      </c>
    </row>
    <row r="489" customHeight="1" spans="1:5">
      <c r="A489" s="227" t="str">
        <f t="shared" si="16"/>
        <v>12彰化愛心黃世倡</v>
      </c>
      <c r="B489" s="228" t="s">
        <v>475</v>
      </c>
      <c r="C489" s="228" t="s">
        <v>476</v>
      </c>
      <c r="D489" s="228" t="s">
        <v>507</v>
      </c>
      <c r="E489" s="228">
        <v>5705228</v>
      </c>
    </row>
    <row r="490" ht="18.75" customHeight="1" spans="1:5">
      <c r="A490" s="227" t="str">
        <f t="shared" si="16"/>
        <v>12彰化愛心林舒淳</v>
      </c>
      <c r="B490" s="228" t="s">
        <v>475</v>
      </c>
      <c r="C490" s="228" t="s">
        <v>476</v>
      </c>
      <c r="D490" s="228" t="s">
        <v>508</v>
      </c>
      <c r="E490" s="228">
        <v>5737111</v>
      </c>
    </row>
    <row r="491" customHeight="1" spans="1:5">
      <c r="A491" s="227" t="str">
        <f t="shared" si="16"/>
        <v>12彰化愛心趙奕帆</v>
      </c>
      <c r="B491" s="228" t="s">
        <v>475</v>
      </c>
      <c r="C491" s="228" t="s">
        <v>476</v>
      </c>
      <c r="D491" s="228" t="s">
        <v>509</v>
      </c>
      <c r="E491" s="228">
        <v>5751856</v>
      </c>
    </row>
    <row r="492" customHeight="1" spans="1:5">
      <c r="A492" s="227" t="str">
        <f t="shared" si="16"/>
        <v>13彰化忠孝施義燦</v>
      </c>
      <c r="B492" s="228" t="s">
        <v>510</v>
      </c>
      <c r="C492" s="228" t="s">
        <v>511</v>
      </c>
      <c r="D492" s="228" t="s">
        <v>512</v>
      </c>
      <c r="E492" s="228">
        <v>708837</v>
      </c>
    </row>
    <row r="493" customHeight="1" spans="1:5">
      <c r="A493" s="227" t="str">
        <f t="shared" si="16"/>
        <v>13彰化忠孝葉振明</v>
      </c>
      <c r="B493" s="228" t="s">
        <v>510</v>
      </c>
      <c r="C493" s="228" t="s">
        <v>511</v>
      </c>
      <c r="D493" s="228" t="s">
        <v>513</v>
      </c>
      <c r="E493" s="228">
        <v>1086816</v>
      </c>
    </row>
    <row r="494" customHeight="1" spans="1:5">
      <c r="A494" s="227" t="str">
        <f t="shared" si="16"/>
        <v>13彰化忠孝陳木村</v>
      </c>
      <c r="B494" s="228" t="s">
        <v>510</v>
      </c>
      <c r="C494" s="228" t="s">
        <v>511</v>
      </c>
      <c r="D494" s="228" t="s">
        <v>514</v>
      </c>
      <c r="E494" s="228">
        <v>1162328</v>
      </c>
    </row>
    <row r="495" customHeight="1" spans="1:5">
      <c r="A495" s="227" t="str">
        <f t="shared" si="16"/>
        <v>13彰化忠孝陳福生</v>
      </c>
      <c r="B495" s="228" t="s">
        <v>510</v>
      </c>
      <c r="C495" s="228" t="s">
        <v>511</v>
      </c>
      <c r="D495" s="228" t="s">
        <v>515</v>
      </c>
      <c r="E495" s="228">
        <v>1162329</v>
      </c>
    </row>
    <row r="496" customHeight="1" spans="1:5">
      <c r="A496" s="227" t="str">
        <f t="shared" si="16"/>
        <v>13彰化忠孝陳錦煌</v>
      </c>
      <c r="B496" s="228" t="s">
        <v>510</v>
      </c>
      <c r="C496" s="228" t="s">
        <v>511</v>
      </c>
      <c r="D496" s="228" t="s">
        <v>516</v>
      </c>
      <c r="E496" s="228">
        <v>1162330</v>
      </c>
    </row>
    <row r="497" customHeight="1" spans="1:5">
      <c r="A497" s="227" t="str">
        <f t="shared" si="16"/>
        <v>13彰化忠孝陳耀元</v>
      </c>
      <c r="B497" s="228" t="s">
        <v>510</v>
      </c>
      <c r="C497" s="228" t="s">
        <v>511</v>
      </c>
      <c r="D497" s="228" t="s">
        <v>517</v>
      </c>
      <c r="E497" s="228">
        <v>1167698</v>
      </c>
    </row>
    <row r="498" customHeight="1" spans="1:5">
      <c r="A498" s="227" t="str">
        <f t="shared" si="16"/>
        <v>13彰化忠孝陳火成</v>
      </c>
      <c r="B498" s="228" t="s">
        <v>510</v>
      </c>
      <c r="C498" s="228" t="s">
        <v>511</v>
      </c>
      <c r="D498" s="228" t="s">
        <v>518</v>
      </c>
      <c r="E498" s="228">
        <v>1167699</v>
      </c>
    </row>
    <row r="499" customHeight="1" spans="1:5">
      <c r="A499" s="227" t="str">
        <f t="shared" si="16"/>
        <v>13彰化忠孝鄭浩宸</v>
      </c>
      <c r="B499" s="228" t="s">
        <v>510</v>
      </c>
      <c r="C499" s="228" t="s">
        <v>511</v>
      </c>
      <c r="D499" s="228" t="s">
        <v>519</v>
      </c>
      <c r="E499" s="228">
        <v>1167700</v>
      </c>
    </row>
    <row r="500" customHeight="1" spans="1:5">
      <c r="A500" s="227" t="str">
        <f t="shared" si="16"/>
        <v>13彰化忠孝莊文宗</v>
      </c>
      <c r="B500" s="228" t="s">
        <v>510</v>
      </c>
      <c r="C500" s="228" t="s">
        <v>511</v>
      </c>
      <c r="D500" s="228" t="s">
        <v>520</v>
      </c>
      <c r="E500" s="228">
        <v>1167705</v>
      </c>
    </row>
    <row r="501" customHeight="1" spans="1:5">
      <c r="A501" s="227" t="str">
        <f t="shared" si="16"/>
        <v>13彰化忠孝何信雄</v>
      </c>
      <c r="B501" s="228" t="s">
        <v>510</v>
      </c>
      <c r="C501" s="228" t="s">
        <v>511</v>
      </c>
      <c r="D501" s="228" t="s">
        <v>521</v>
      </c>
      <c r="E501" s="228">
        <v>1173075</v>
      </c>
    </row>
    <row r="502" customHeight="1" spans="1:5">
      <c r="A502" s="227" t="str">
        <f t="shared" si="16"/>
        <v>13彰化忠孝黃芳盟</v>
      </c>
      <c r="B502" s="228" t="s">
        <v>510</v>
      </c>
      <c r="C502" s="228" t="s">
        <v>511</v>
      </c>
      <c r="D502" s="228" t="s">
        <v>522</v>
      </c>
      <c r="E502" s="228">
        <v>1173077</v>
      </c>
    </row>
    <row r="503" customHeight="1" spans="1:5">
      <c r="A503" s="227" t="str">
        <f t="shared" si="16"/>
        <v>13彰化忠孝黃建才</v>
      </c>
      <c r="B503" s="228" t="s">
        <v>510</v>
      </c>
      <c r="C503" s="228" t="s">
        <v>511</v>
      </c>
      <c r="D503" s="228" t="s">
        <v>523</v>
      </c>
      <c r="E503" s="228">
        <v>1173078</v>
      </c>
    </row>
    <row r="504" customHeight="1" spans="1:5">
      <c r="A504" s="227" t="str">
        <f t="shared" si="16"/>
        <v>13彰化忠孝黃財源</v>
      </c>
      <c r="B504" s="228" t="s">
        <v>510</v>
      </c>
      <c r="C504" s="228" t="s">
        <v>511</v>
      </c>
      <c r="D504" s="228" t="s">
        <v>524</v>
      </c>
      <c r="E504" s="228">
        <v>1173080</v>
      </c>
    </row>
    <row r="505" customHeight="1" spans="1:5">
      <c r="A505" s="227" t="str">
        <f t="shared" si="16"/>
        <v>13彰化忠孝高龍奎</v>
      </c>
      <c r="B505" s="228" t="s">
        <v>510</v>
      </c>
      <c r="C505" s="228" t="s">
        <v>511</v>
      </c>
      <c r="D505" s="228" t="s">
        <v>525</v>
      </c>
      <c r="E505" s="228">
        <v>1178450</v>
      </c>
    </row>
    <row r="506" customHeight="1" spans="1:5">
      <c r="A506" s="227" t="str">
        <f t="shared" si="16"/>
        <v>13彰化忠孝郭玉標</v>
      </c>
      <c r="B506" s="228" t="s">
        <v>510</v>
      </c>
      <c r="C506" s="228" t="s">
        <v>511</v>
      </c>
      <c r="D506" s="228" t="s">
        <v>526</v>
      </c>
      <c r="E506" s="228">
        <v>1178452</v>
      </c>
    </row>
    <row r="507" customHeight="1" spans="1:5">
      <c r="A507" s="227" t="str">
        <f t="shared" si="16"/>
        <v>13彰化忠孝藍銘義</v>
      </c>
      <c r="B507" s="228" t="s">
        <v>510</v>
      </c>
      <c r="C507" s="228" t="s">
        <v>511</v>
      </c>
      <c r="D507" s="228" t="s">
        <v>527</v>
      </c>
      <c r="E507" s="228">
        <v>1178455</v>
      </c>
    </row>
    <row r="508" customHeight="1" spans="1:5">
      <c r="A508" s="227" t="str">
        <f t="shared" si="16"/>
        <v>13彰化忠孝李秋池</v>
      </c>
      <c r="B508" s="228" t="s">
        <v>510</v>
      </c>
      <c r="C508" s="228" t="s">
        <v>511</v>
      </c>
      <c r="D508" s="228" t="s">
        <v>528</v>
      </c>
      <c r="E508" s="228">
        <v>1178458</v>
      </c>
    </row>
    <row r="509" customHeight="1" spans="1:5">
      <c r="A509" s="227" t="str">
        <f t="shared" si="16"/>
        <v>13彰化忠孝賴鴻洲</v>
      </c>
      <c r="B509" s="228" t="s">
        <v>510</v>
      </c>
      <c r="C509" s="228" t="s">
        <v>511</v>
      </c>
      <c r="D509" s="228" t="s">
        <v>529</v>
      </c>
      <c r="E509" s="228">
        <v>1183823</v>
      </c>
    </row>
    <row r="510" customHeight="1" spans="1:5">
      <c r="A510" s="227" t="str">
        <f t="shared" si="16"/>
        <v>13彰化忠孝林基生</v>
      </c>
      <c r="B510" s="228" t="s">
        <v>510</v>
      </c>
      <c r="C510" s="228" t="s">
        <v>511</v>
      </c>
      <c r="D510" s="228" t="s">
        <v>530</v>
      </c>
      <c r="E510" s="228">
        <v>1183825</v>
      </c>
    </row>
    <row r="511" customHeight="1" spans="1:5">
      <c r="A511" s="227" t="str">
        <f t="shared" si="16"/>
        <v>13彰化忠孝林坤煌</v>
      </c>
      <c r="B511" s="228" t="s">
        <v>510</v>
      </c>
      <c r="C511" s="228" t="s">
        <v>511</v>
      </c>
      <c r="D511" s="228" t="s">
        <v>531</v>
      </c>
      <c r="E511" s="228">
        <v>1183828</v>
      </c>
    </row>
    <row r="512" customHeight="1" spans="1:5">
      <c r="A512" s="227" t="str">
        <f t="shared" si="16"/>
        <v>13彰化忠孝林世卿</v>
      </c>
      <c r="B512" s="228" t="s">
        <v>510</v>
      </c>
      <c r="C512" s="228" t="s">
        <v>511</v>
      </c>
      <c r="D512" s="228" t="s">
        <v>532</v>
      </c>
      <c r="E512" s="228">
        <v>1183830</v>
      </c>
    </row>
    <row r="513" customHeight="1" spans="1:5">
      <c r="A513" s="227" t="str">
        <f t="shared" si="16"/>
        <v>13彰化忠孝林志銘</v>
      </c>
      <c r="B513" s="228" t="s">
        <v>510</v>
      </c>
      <c r="C513" s="228" t="s">
        <v>511</v>
      </c>
      <c r="D513" s="228" t="s">
        <v>533</v>
      </c>
      <c r="E513" s="228">
        <v>1183834</v>
      </c>
    </row>
    <row r="514" customHeight="1" spans="1:5">
      <c r="A514" s="227" t="str">
        <f t="shared" si="16"/>
        <v>13彰化忠孝盧正焜</v>
      </c>
      <c r="B514" s="228" t="s">
        <v>510</v>
      </c>
      <c r="C514" s="228" t="s">
        <v>511</v>
      </c>
      <c r="D514" s="228" t="s">
        <v>534</v>
      </c>
      <c r="E514" s="228">
        <v>1189204</v>
      </c>
    </row>
    <row r="515" customHeight="1" spans="1:5">
      <c r="A515" s="227" t="str">
        <f t="shared" si="16"/>
        <v>13彰化忠孝施進興</v>
      </c>
      <c r="B515" s="228" t="s">
        <v>510</v>
      </c>
      <c r="C515" s="228" t="s">
        <v>511</v>
      </c>
      <c r="D515" s="228" t="s">
        <v>535</v>
      </c>
      <c r="E515" s="228">
        <v>1189209</v>
      </c>
    </row>
    <row r="516" customHeight="1" spans="1:5">
      <c r="A516" s="227" t="str">
        <f t="shared" si="16"/>
        <v>13彰化忠孝許敘銘</v>
      </c>
      <c r="B516" s="228" t="s">
        <v>510</v>
      </c>
      <c r="C516" s="228" t="s">
        <v>511</v>
      </c>
      <c r="D516" s="228" t="s">
        <v>536</v>
      </c>
      <c r="E516" s="228">
        <v>1194575</v>
      </c>
    </row>
    <row r="517" customHeight="1" spans="1:5">
      <c r="A517" s="227" t="str">
        <f t="shared" si="16"/>
        <v>13彰化忠孝施性濱</v>
      </c>
      <c r="B517" s="228" t="s">
        <v>510</v>
      </c>
      <c r="C517" s="228" t="s">
        <v>511</v>
      </c>
      <c r="D517" s="228" t="s">
        <v>537</v>
      </c>
      <c r="E517" s="228">
        <v>1194576</v>
      </c>
    </row>
    <row r="518" customHeight="1" spans="1:5">
      <c r="A518" s="227" t="str">
        <f t="shared" si="16"/>
        <v>13彰化忠孝楊振聲</v>
      </c>
      <c r="B518" s="228" t="s">
        <v>510</v>
      </c>
      <c r="C518" s="228" t="s">
        <v>511</v>
      </c>
      <c r="D518" s="228" t="s">
        <v>538</v>
      </c>
      <c r="E518" s="228">
        <v>1194577</v>
      </c>
    </row>
    <row r="519" customHeight="1" spans="1:5">
      <c r="A519" s="227" t="str">
        <f t="shared" si="16"/>
        <v>13彰化忠孝王國寶</v>
      </c>
      <c r="B519" s="228" t="s">
        <v>510</v>
      </c>
      <c r="C519" s="228" t="s">
        <v>511</v>
      </c>
      <c r="D519" s="228" t="s">
        <v>539</v>
      </c>
      <c r="E519" s="228">
        <v>1194581</v>
      </c>
    </row>
    <row r="520" customHeight="1" spans="1:5">
      <c r="A520" s="227" t="str">
        <f t="shared" si="16"/>
        <v>13彰化忠孝楊儒道</v>
      </c>
      <c r="B520" s="228" t="s">
        <v>510</v>
      </c>
      <c r="C520" s="228" t="s">
        <v>511</v>
      </c>
      <c r="D520" s="228" t="s">
        <v>540</v>
      </c>
      <c r="E520" s="228">
        <v>1199964</v>
      </c>
    </row>
    <row r="521" customHeight="1" spans="1:5">
      <c r="A521" s="227" t="str">
        <f t="shared" si="16"/>
        <v>13彰化忠孝楊子文</v>
      </c>
      <c r="B521" s="228" t="s">
        <v>510</v>
      </c>
      <c r="C521" s="228" t="s">
        <v>511</v>
      </c>
      <c r="D521" s="228" t="s">
        <v>541</v>
      </c>
      <c r="E521" s="228">
        <v>2024381</v>
      </c>
    </row>
    <row r="522" customHeight="1" spans="1:5">
      <c r="A522" s="227" t="str">
        <f t="shared" si="16"/>
        <v>13彰化忠孝林滄喜</v>
      </c>
      <c r="B522" s="228" t="s">
        <v>510</v>
      </c>
      <c r="C522" s="228" t="s">
        <v>511</v>
      </c>
      <c r="D522" s="228" t="s">
        <v>542</v>
      </c>
      <c r="E522" s="228">
        <v>2405069</v>
      </c>
    </row>
    <row r="523" customHeight="1" spans="1:5">
      <c r="A523" s="227" t="str">
        <f t="shared" si="16"/>
        <v>13彰化忠孝林政華</v>
      </c>
      <c r="B523" s="228" t="s">
        <v>510</v>
      </c>
      <c r="C523" s="228" t="s">
        <v>511</v>
      </c>
      <c r="D523" s="228" t="s">
        <v>543</v>
      </c>
      <c r="E523" s="228">
        <v>2405070</v>
      </c>
    </row>
    <row r="524" customHeight="1" spans="1:5">
      <c r="A524" s="227" t="str">
        <f t="shared" si="16"/>
        <v>13彰化忠孝吳建基</v>
      </c>
      <c r="B524" s="228" t="s">
        <v>510</v>
      </c>
      <c r="C524" s="228" t="s">
        <v>511</v>
      </c>
      <c r="D524" s="228" t="s">
        <v>544</v>
      </c>
      <c r="E524" s="228">
        <v>2583013</v>
      </c>
    </row>
    <row r="525" customHeight="1" spans="1:5">
      <c r="A525" s="227" t="str">
        <f t="shared" si="16"/>
        <v>13彰化忠孝黃楷極</v>
      </c>
      <c r="B525" s="228" t="s">
        <v>510</v>
      </c>
      <c r="C525" s="228" t="s">
        <v>511</v>
      </c>
      <c r="D525" s="228" t="s">
        <v>545</v>
      </c>
      <c r="E525" s="228">
        <v>2697660</v>
      </c>
    </row>
    <row r="526" customHeight="1" spans="1:5">
      <c r="A526" s="227" t="str">
        <f t="shared" si="16"/>
        <v>13彰化忠孝黃志文</v>
      </c>
      <c r="B526" s="228" t="s">
        <v>510</v>
      </c>
      <c r="C526" s="228" t="s">
        <v>511</v>
      </c>
      <c r="D526" s="228" t="s">
        <v>546</v>
      </c>
      <c r="E526" s="228">
        <v>2697661</v>
      </c>
    </row>
    <row r="527" customHeight="1" spans="1:5">
      <c r="A527" s="227" t="str">
        <f t="shared" si="16"/>
        <v>13彰化忠孝林克儒</v>
      </c>
      <c r="B527" s="228" t="s">
        <v>510</v>
      </c>
      <c r="C527" s="228" t="s">
        <v>511</v>
      </c>
      <c r="D527" s="228" t="s">
        <v>547</v>
      </c>
      <c r="E527" s="228">
        <v>2773113</v>
      </c>
    </row>
    <row r="528" customHeight="1" spans="1:5">
      <c r="A528" s="227" t="str">
        <f t="shared" si="16"/>
        <v>13彰化忠孝林加棟</v>
      </c>
      <c r="B528" s="228" t="s">
        <v>510</v>
      </c>
      <c r="C528" s="228" t="s">
        <v>511</v>
      </c>
      <c r="D528" s="228" t="s">
        <v>548</v>
      </c>
      <c r="E528" s="228">
        <v>2773115</v>
      </c>
    </row>
    <row r="529" customHeight="1" spans="1:5">
      <c r="A529" s="227" t="str">
        <f t="shared" si="16"/>
        <v>13彰化忠孝彭富發</v>
      </c>
      <c r="B529" s="228" t="s">
        <v>510</v>
      </c>
      <c r="C529" s="228" t="s">
        <v>511</v>
      </c>
      <c r="D529" s="228" t="s">
        <v>549</v>
      </c>
      <c r="E529" s="228">
        <v>2773116</v>
      </c>
    </row>
    <row r="530" customHeight="1" spans="1:5">
      <c r="A530" s="227" t="str">
        <f t="shared" si="16"/>
        <v>13彰化忠孝黃進通</v>
      </c>
      <c r="B530" s="228" t="s">
        <v>510</v>
      </c>
      <c r="C530" s="228" t="s">
        <v>511</v>
      </c>
      <c r="D530" s="228" t="s">
        <v>550</v>
      </c>
      <c r="E530" s="228">
        <v>2865351</v>
      </c>
    </row>
    <row r="531" customHeight="1" spans="1:5">
      <c r="A531" s="227" t="str">
        <f t="shared" si="16"/>
        <v>13彰化忠孝陳韋倫</v>
      </c>
      <c r="B531" s="228" t="s">
        <v>510</v>
      </c>
      <c r="C531" s="228" t="s">
        <v>511</v>
      </c>
      <c r="D531" s="228" t="s">
        <v>551</v>
      </c>
      <c r="E531" s="228">
        <v>3276245</v>
      </c>
    </row>
    <row r="532" customHeight="1" spans="1:5">
      <c r="A532" s="227" t="str">
        <f t="shared" si="16"/>
        <v>13彰化忠孝蘇俊誠</v>
      </c>
      <c r="B532" s="228" t="s">
        <v>510</v>
      </c>
      <c r="C532" s="228" t="s">
        <v>511</v>
      </c>
      <c r="D532" s="228" t="s">
        <v>552</v>
      </c>
      <c r="E532" s="228">
        <v>3276250</v>
      </c>
    </row>
    <row r="533" customHeight="1" spans="1:5">
      <c r="A533" s="227" t="str">
        <f t="shared" si="16"/>
        <v>13彰化忠孝鐘福能</v>
      </c>
      <c r="B533" s="228" t="s">
        <v>510</v>
      </c>
      <c r="C533" s="228" t="s">
        <v>511</v>
      </c>
      <c r="D533" s="228" t="s">
        <v>553</v>
      </c>
      <c r="E533" s="228">
        <v>3276254</v>
      </c>
    </row>
    <row r="534" customHeight="1" spans="1:5">
      <c r="A534" s="227" t="str">
        <f>B534&amp;C534&amp;D534</f>
        <v>13彰化忠孝曾義程</v>
      </c>
      <c r="B534" s="228" t="s">
        <v>510</v>
      </c>
      <c r="C534" s="228" t="s">
        <v>511</v>
      </c>
      <c r="D534" s="228" t="s">
        <v>554</v>
      </c>
      <c r="E534" s="228">
        <v>3431670</v>
      </c>
    </row>
    <row r="535" customHeight="1" spans="1:5">
      <c r="A535" s="227" t="str">
        <f>B535&amp;C535&amp;D535</f>
        <v>13彰化忠孝施琨繼</v>
      </c>
      <c r="B535" s="228" t="s">
        <v>510</v>
      </c>
      <c r="C535" s="228" t="s">
        <v>511</v>
      </c>
      <c r="D535" s="228" t="s">
        <v>555</v>
      </c>
      <c r="E535" s="228">
        <v>4161978</v>
      </c>
    </row>
    <row r="536" customHeight="1" spans="1:5">
      <c r="A536" s="227" t="str">
        <f>B536&amp;C536&amp;D536</f>
        <v>13彰化忠孝張壹然</v>
      </c>
      <c r="B536" s="228" t="s">
        <v>510</v>
      </c>
      <c r="C536" s="228" t="s">
        <v>511</v>
      </c>
      <c r="D536" s="228" t="s">
        <v>556</v>
      </c>
      <c r="E536" s="228">
        <v>4161979</v>
      </c>
    </row>
    <row r="537" customHeight="1" spans="1:5">
      <c r="A537" s="227" t="str">
        <f>B537&amp;C537&amp;D537</f>
        <v>13彰化忠孝尤振聲</v>
      </c>
      <c r="B537" s="228" t="s">
        <v>510</v>
      </c>
      <c r="C537" s="228" t="s">
        <v>511</v>
      </c>
      <c r="D537" s="228" t="s">
        <v>361</v>
      </c>
      <c r="E537" s="228">
        <v>4537412</v>
      </c>
    </row>
    <row r="538" customHeight="1" spans="1:5">
      <c r="A538" s="227" t="str">
        <f>B538&amp;C538&amp;D538</f>
        <v>13彰化忠孝郭秀氣</v>
      </c>
      <c r="B538" s="228" t="s">
        <v>510</v>
      </c>
      <c r="C538" s="228" t="s">
        <v>511</v>
      </c>
      <c r="D538" s="228" t="s">
        <v>557</v>
      </c>
      <c r="E538" s="228">
        <v>4813229</v>
      </c>
    </row>
    <row r="539" customHeight="1" spans="1:5">
      <c r="A539" s="227" t="str">
        <f t="shared" ref="A539:A574" si="17">B539&amp;C539&amp;D539</f>
        <v>13彰化忠孝林珠慧</v>
      </c>
      <c r="B539" s="228" t="s">
        <v>510</v>
      </c>
      <c r="C539" s="228" t="s">
        <v>511</v>
      </c>
      <c r="D539" s="228" t="s">
        <v>558</v>
      </c>
      <c r="E539" s="228">
        <v>4813238</v>
      </c>
    </row>
    <row r="540" customHeight="1" spans="1:5">
      <c r="A540" s="227" t="str">
        <f t="shared" si="17"/>
        <v>13彰化忠孝吳冬全</v>
      </c>
      <c r="B540" s="228" t="s">
        <v>510</v>
      </c>
      <c r="C540" s="228" t="s">
        <v>511</v>
      </c>
      <c r="D540" s="228" t="s">
        <v>559</v>
      </c>
      <c r="E540" s="228">
        <v>5218399</v>
      </c>
    </row>
    <row r="541" customHeight="1" spans="1:5">
      <c r="A541" s="227" t="str">
        <f t="shared" si="17"/>
        <v>13彰化忠孝顏忠南</v>
      </c>
      <c r="B541" s="228" t="s">
        <v>510</v>
      </c>
      <c r="C541" s="228" t="s">
        <v>511</v>
      </c>
      <c r="D541" s="228" t="s">
        <v>560</v>
      </c>
      <c r="E541" s="228">
        <v>5380702</v>
      </c>
    </row>
    <row r="542" customHeight="1" spans="1:5">
      <c r="A542" s="227" t="str">
        <f t="shared" si="17"/>
        <v>13彰化忠孝沈寓成</v>
      </c>
      <c r="B542" s="228" t="s">
        <v>510</v>
      </c>
      <c r="C542" s="228" t="s">
        <v>511</v>
      </c>
      <c r="D542" s="228" t="s">
        <v>561</v>
      </c>
      <c r="E542" s="228">
        <v>5380708</v>
      </c>
    </row>
    <row r="543" customHeight="1" spans="1:5">
      <c r="A543" s="227" t="str">
        <f t="shared" si="17"/>
        <v>13彰化忠孝沈佳磬</v>
      </c>
      <c r="B543" s="228" t="s">
        <v>510</v>
      </c>
      <c r="C543" s="228" t="s">
        <v>511</v>
      </c>
      <c r="D543" s="228" t="s">
        <v>562</v>
      </c>
      <c r="E543" s="228">
        <v>5380709</v>
      </c>
    </row>
    <row r="544" customHeight="1" spans="1:5">
      <c r="A544" s="227" t="str">
        <f t="shared" si="17"/>
        <v>13彰化忠孝黃顯杰</v>
      </c>
      <c r="B544" s="228" t="s">
        <v>510</v>
      </c>
      <c r="C544" s="228" t="s">
        <v>511</v>
      </c>
      <c r="D544" s="228" t="s">
        <v>563</v>
      </c>
      <c r="E544" s="228">
        <v>5380715</v>
      </c>
    </row>
    <row r="545" customHeight="1" spans="1:5">
      <c r="A545" s="227" t="str">
        <f t="shared" si="17"/>
        <v>13彰化忠孝莊炳和</v>
      </c>
      <c r="B545" s="228" t="s">
        <v>510</v>
      </c>
      <c r="C545" s="228" t="s">
        <v>511</v>
      </c>
      <c r="D545" s="228" t="s">
        <v>564</v>
      </c>
      <c r="E545" s="228">
        <v>5672010</v>
      </c>
    </row>
    <row r="546" customHeight="1" spans="1:5">
      <c r="A546" s="227" t="str">
        <f t="shared" si="17"/>
        <v>13彰化忠孝許凱倫</v>
      </c>
      <c r="B546" s="228" t="s">
        <v>510</v>
      </c>
      <c r="C546" s="228" t="s">
        <v>511</v>
      </c>
      <c r="D546" s="228" t="s">
        <v>565</v>
      </c>
      <c r="E546" s="228">
        <v>5772752</v>
      </c>
    </row>
    <row r="547" customHeight="1" spans="1:5">
      <c r="A547" s="227" t="str">
        <f t="shared" si="17"/>
        <v>14彰濱鄭國津</v>
      </c>
      <c r="B547" s="228" t="s">
        <v>566</v>
      </c>
      <c r="C547" s="228" t="s">
        <v>567</v>
      </c>
      <c r="D547" s="228" t="s">
        <v>568</v>
      </c>
      <c r="E547" s="228">
        <v>844123</v>
      </c>
    </row>
    <row r="548" customHeight="1" spans="1:5">
      <c r="A548" s="227" t="str">
        <f t="shared" si="17"/>
        <v>14彰濱謝鴻服</v>
      </c>
      <c r="B548" s="228" t="s">
        <v>566</v>
      </c>
      <c r="C548" s="228" t="s">
        <v>567</v>
      </c>
      <c r="D548" s="228" t="s">
        <v>569</v>
      </c>
      <c r="E548" s="228">
        <v>849516</v>
      </c>
    </row>
    <row r="549" customHeight="1" spans="1:5">
      <c r="A549" s="227" t="str">
        <f t="shared" si="17"/>
        <v>14彰濱謝木村</v>
      </c>
      <c r="B549" s="228" t="s">
        <v>566</v>
      </c>
      <c r="C549" s="228" t="s">
        <v>567</v>
      </c>
      <c r="D549" s="228" t="s">
        <v>570</v>
      </c>
      <c r="E549" s="228">
        <v>849518</v>
      </c>
    </row>
    <row r="550" customHeight="1" spans="1:5">
      <c r="A550" s="227" t="str">
        <f t="shared" si="17"/>
        <v>14彰濱黃水永</v>
      </c>
      <c r="B550" s="228" t="s">
        <v>566</v>
      </c>
      <c r="C550" s="228" t="s">
        <v>567</v>
      </c>
      <c r="D550" s="228" t="s">
        <v>571</v>
      </c>
      <c r="E550" s="228">
        <v>849523</v>
      </c>
    </row>
    <row r="551" customHeight="1" spans="1:5">
      <c r="A551" s="227" t="str">
        <f t="shared" si="17"/>
        <v>14彰濱黃廷鑑</v>
      </c>
      <c r="B551" s="228" t="s">
        <v>566</v>
      </c>
      <c r="C551" s="228" t="s">
        <v>567</v>
      </c>
      <c r="D551" s="228" t="s">
        <v>572</v>
      </c>
      <c r="E551" s="228">
        <v>849526</v>
      </c>
    </row>
    <row r="552" customHeight="1" spans="1:5">
      <c r="A552" s="227" t="str">
        <f t="shared" si="17"/>
        <v>14彰濱柯順仁</v>
      </c>
      <c r="B552" s="228" t="s">
        <v>566</v>
      </c>
      <c r="C552" s="228" t="s">
        <v>567</v>
      </c>
      <c r="D552" s="228" t="s">
        <v>573</v>
      </c>
      <c r="E552" s="228">
        <v>854915</v>
      </c>
    </row>
    <row r="553" customHeight="1" spans="1:5">
      <c r="A553" s="227" t="str">
        <f t="shared" si="17"/>
        <v>14彰濱柯忠川</v>
      </c>
      <c r="B553" s="228" t="s">
        <v>566</v>
      </c>
      <c r="C553" s="228" t="s">
        <v>567</v>
      </c>
      <c r="D553" s="228" t="s">
        <v>574</v>
      </c>
      <c r="E553" s="228">
        <v>854916</v>
      </c>
    </row>
    <row r="554" customHeight="1" spans="1:5">
      <c r="A554" s="227" t="str">
        <f t="shared" si="17"/>
        <v>14彰濱柯鴻鵬</v>
      </c>
      <c r="B554" s="228" t="s">
        <v>566</v>
      </c>
      <c r="C554" s="228" t="s">
        <v>567</v>
      </c>
      <c r="D554" s="228" t="s">
        <v>575</v>
      </c>
      <c r="E554" s="228">
        <v>854918</v>
      </c>
    </row>
    <row r="555" customHeight="1" spans="1:5">
      <c r="A555" s="227" t="str">
        <f t="shared" si="17"/>
        <v>14彰濱林建鑫</v>
      </c>
      <c r="B555" s="228" t="s">
        <v>566</v>
      </c>
      <c r="C555" s="228" t="s">
        <v>567</v>
      </c>
      <c r="D555" s="228" t="s">
        <v>576</v>
      </c>
      <c r="E555" s="228">
        <v>854921</v>
      </c>
    </row>
    <row r="556" customHeight="1" spans="1:5">
      <c r="A556" s="227" t="str">
        <f t="shared" si="17"/>
        <v>14彰濱林錫鄉</v>
      </c>
      <c r="B556" s="228" t="s">
        <v>566</v>
      </c>
      <c r="C556" s="228" t="s">
        <v>567</v>
      </c>
      <c r="D556" s="228" t="s">
        <v>577</v>
      </c>
      <c r="E556" s="228">
        <v>854924</v>
      </c>
    </row>
    <row r="557" customHeight="1" spans="1:5">
      <c r="A557" s="227" t="str">
        <f t="shared" si="17"/>
        <v>14彰濱林庚壬</v>
      </c>
      <c r="B557" s="228" t="s">
        <v>566</v>
      </c>
      <c r="C557" s="228" t="s">
        <v>567</v>
      </c>
      <c r="D557" s="228" t="s">
        <v>578</v>
      </c>
      <c r="E557" s="228">
        <v>860303</v>
      </c>
    </row>
    <row r="558" customHeight="1" spans="1:5">
      <c r="A558" s="227" t="str">
        <f t="shared" si="17"/>
        <v>14彰濱 林梁陽</v>
      </c>
      <c r="B558" s="228" t="s">
        <v>566</v>
      </c>
      <c r="C558" s="228" t="s">
        <v>567</v>
      </c>
      <c r="D558" s="228" t="s">
        <v>579</v>
      </c>
      <c r="E558" s="228">
        <v>860305</v>
      </c>
    </row>
    <row r="559" customHeight="1" spans="1:5">
      <c r="A559" s="227" t="str">
        <f t="shared" si="17"/>
        <v>14彰濱彭貴盛</v>
      </c>
      <c r="B559" s="228" t="s">
        <v>566</v>
      </c>
      <c r="C559" s="228" t="s">
        <v>567</v>
      </c>
      <c r="D559" s="228" t="s">
        <v>580</v>
      </c>
      <c r="E559" s="228">
        <v>860309</v>
      </c>
    </row>
    <row r="560" customHeight="1" spans="1:5">
      <c r="A560" s="227" t="str">
        <f t="shared" si="17"/>
        <v>14彰濱蔡震鏗</v>
      </c>
      <c r="B560" s="228" t="s">
        <v>566</v>
      </c>
      <c r="C560" s="228" t="s">
        <v>567</v>
      </c>
      <c r="D560" s="228" t="s">
        <v>581</v>
      </c>
      <c r="E560" s="228">
        <v>860311</v>
      </c>
    </row>
    <row r="561" customHeight="1" spans="1:5">
      <c r="A561" s="227" t="str">
        <f t="shared" si="17"/>
        <v>14彰濱蔡耀西</v>
      </c>
      <c r="B561" s="228" t="s">
        <v>566</v>
      </c>
      <c r="C561" s="228" t="s">
        <v>567</v>
      </c>
      <c r="D561" s="228" t="s">
        <v>582</v>
      </c>
      <c r="E561" s="228">
        <v>860314</v>
      </c>
    </row>
    <row r="562" customHeight="1" spans="1:5">
      <c r="A562" s="227" t="str">
        <f t="shared" si="17"/>
        <v>14彰濱蔡武彬</v>
      </c>
      <c r="B562" s="228" t="s">
        <v>566</v>
      </c>
      <c r="C562" s="228" t="s">
        <v>567</v>
      </c>
      <c r="D562" s="228" t="s">
        <v>583</v>
      </c>
      <c r="E562" s="228">
        <v>865693</v>
      </c>
    </row>
    <row r="563" customHeight="1" spans="1:5">
      <c r="A563" s="227" t="str">
        <f t="shared" si="17"/>
        <v>14彰濱王毓棋</v>
      </c>
      <c r="B563" s="228" t="s">
        <v>566</v>
      </c>
      <c r="C563" s="228" t="s">
        <v>567</v>
      </c>
      <c r="D563" s="228" t="s">
        <v>584</v>
      </c>
      <c r="E563" s="228">
        <v>865696</v>
      </c>
    </row>
    <row r="564" customHeight="1" spans="1:5">
      <c r="A564" s="227" t="str">
        <f t="shared" si="17"/>
        <v>14彰濱葉清雲</v>
      </c>
      <c r="B564" s="228" t="s">
        <v>566</v>
      </c>
      <c r="C564" s="228" t="s">
        <v>567</v>
      </c>
      <c r="D564" s="228" t="s">
        <v>585</v>
      </c>
      <c r="E564" s="228">
        <v>865699</v>
      </c>
    </row>
    <row r="565" customHeight="1" spans="1:5">
      <c r="A565" s="227" t="str">
        <f t="shared" si="17"/>
        <v>14彰濱傅仰本</v>
      </c>
      <c r="B565" s="228" t="s">
        <v>566</v>
      </c>
      <c r="C565" s="228" t="s">
        <v>567</v>
      </c>
      <c r="D565" s="228" t="s">
        <v>586</v>
      </c>
      <c r="E565" s="228">
        <v>1906044</v>
      </c>
    </row>
    <row r="566" customHeight="1" spans="1:5">
      <c r="A566" s="227" t="str">
        <f t="shared" si="17"/>
        <v>14彰濱林金鋒</v>
      </c>
      <c r="B566" s="228" t="s">
        <v>566</v>
      </c>
      <c r="C566" s="228" t="s">
        <v>567</v>
      </c>
      <c r="D566" s="228" t="s">
        <v>587</v>
      </c>
      <c r="E566" s="228">
        <v>1921200</v>
      </c>
    </row>
    <row r="567" customHeight="1" spans="1:5">
      <c r="A567" s="227" t="str">
        <f t="shared" si="17"/>
        <v>14彰濱林紀明</v>
      </c>
      <c r="B567" s="228" t="s">
        <v>566</v>
      </c>
      <c r="C567" s="228" t="s">
        <v>567</v>
      </c>
      <c r="D567" s="228" t="s">
        <v>588</v>
      </c>
      <c r="E567" s="228">
        <v>1921202</v>
      </c>
    </row>
    <row r="568" customHeight="1" spans="1:5">
      <c r="A568" s="227" t="str">
        <f t="shared" si="17"/>
        <v>14彰濱謝錫郎</v>
      </c>
      <c r="B568" s="228" t="s">
        <v>566</v>
      </c>
      <c r="C568" s="228" t="s">
        <v>567</v>
      </c>
      <c r="D568" s="228" t="s">
        <v>589</v>
      </c>
      <c r="E568" s="228">
        <v>2013950</v>
      </c>
    </row>
    <row r="569" customHeight="1" spans="1:5">
      <c r="A569" s="227" t="str">
        <f t="shared" si="17"/>
        <v>14彰濱張建廉</v>
      </c>
      <c r="B569" s="228" t="s">
        <v>566</v>
      </c>
      <c r="C569" s="228" t="s">
        <v>567</v>
      </c>
      <c r="D569" s="228" t="s">
        <v>590</v>
      </c>
      <c r="E569" s="228">
        <v>2697676</v>
      </c>
    </row>
    <row r="570" customHeight="1" spans="1:5">
      <c r="A570" s="227" t="str">
        <f t="shared" si="17"/>
        <v>14彰濱吳煜焙</v>
      </c>
      <c r="B570" s="228" t="s">
        <v>566</v>
      </c>
      <c r="C570" s="228" t="s">
        <v>567</v>
      </c>
      <c r="D570" s="228" t="s">
        <v>591</v>
      </c>
      <c r="E570" s="228">
        <v>2697677</v>
      </c>
    </row>
    <row r="571" customHeight="1" spans="1:5">
      <c r="A571" s="227" t="str">
        <f t="shared" si="17"/>
        <v>14彰濱陳錫裕</v>
      </c>
      <c r="B571" s="228" t="s">
        <v>566</v>
      </c>
      <c r="C571" s="228" t="s">
        <v>567</v>
      </c>
      <c r="D571" s="228" t="s">
        <v>592</v>
      </c>
      <c r="E571" s="228">
        <v>3127694</v>
      </c>
    </row>
    <row r="572" customHeight="1" spans="1:5">
      <c r="A572" s="227" t="str">
        <f t="shared" si="17"/>
        <v>14彰濱蔡元燦</v>
      </c>
      <c r="B572" s="228" t="s">
        <v>566</v>
      </c>
      <c r="C572" s="228" t="s">
        <v>567</v>
      </c>
      <c r="D572" s="228" t="s">
        <v>593</v>
      </c>
      <c r="E572" s="228">
        <v>3127700</v>
      </c>
    </row>
    <row r="573" customHeight="1" spans="1:5">
      <c r="A573" s="227" t="str">
        <f t="shared" si="17"/>
        <v>14彰濱顏登佑</v>
      </c>
      <c r="B573" s="228" t="s">
        <v>566</v>
      </c>
      <c r="C573" s="228" t="s">
        <v>567</v>
      </c>
      <c r="D573" s="228" t="s">
        <v>594</v>
      </c>
      <c r="E573" s="228">
        <v>3127708</v>
      </c>
    </row>
    <row r="574" customHeight="1" spans="1:5">
      <c r="A574" s="227" t="str">
        <f t="shared" si="17"/>
        <v>14彰濱吳俊達</v>
      </c>
      <c r="B574" s="228" t="s">
        <v>566</v>
      </c>
      <c r="C574" s="228" t="s">
        <v>567</v>
      </c>
      <c r="D574" s="228" t="s">
        <v>595</v>
      </c>
      <c r="E574" s="228">
        <v>3349964</v>
      </c>
    </row>
    <row r="575" customHeight="1" spans="1:5">
      <c r="A575" s="227" t="str">
        <f t="shared" ref="A575:A582" si="18">B575&amp;C575&amp;D575</f>
        <v>14彰濱王瑞淋</v>
      </c>
      <c r="B575" s="228" t="s">
        <v>566</v>
      </c>
      <c r="C575" s="228" t="s">
        <v>567</v>
      </c>
      <c r="D575" s="228" t="s">
        <v>596</v>
      </c>
      <c r="E575" s="228">
        <v>3349965</v>
      </c>
    </row>
    <row r="576" customHeight="1" spans="1:5">
      <c r="A576" s="227" t="str">
        <f t="shared" si="18"/>
        <v>14彰濱黃金旺</v>
      </c>
      <c r="B576" s="228" t="s">
        <v>566</v>
      </c>
      <c r="C576" s="228" t="s">
        <v>567</v>
      </c>
      <c r="D576" s="228" t="s">
        <v>597</v>
      </c>
      <c r="E576" s="228">
        <v>3349968</v>
      </c>
    </row>
    <row r="577" customHeight="1" spans="1:5">
      <c r="A577" s="227" t="str">
        <f t="shared" si="18"/>
        <v>14彰濱李煌智</v>
      </c>
      <c r="B577" s="228" t="s">
        <v>566</v>
      </c>
      <c r="C577" s="228" t="s">
        <v>567</v>
      </c>
      <c r="D577" s="228" t="s">
        <v>598</v>
      </c>
      <c r="E577" s="228">
        <v>3349970</v>
      </c>
    </row>
    <row r="578" customHeight="1" spans="1:5">
      <c r="A578" s="227" t="str">
        <f t="shared" si="18"/>
        <v>14彰濱柯國明</v>
      </c>
      <c r="B578" s="228" t="s">
        <v>566</v>
      </c>
      <c r="C578" s="228" t="s">
        <v>567</v>
      </c>
      <c r="D578" s="228" t="s">
        <v>599</v>
      </c>
      <c r="E578" s="228">
        <v>3432389</v>
      </c>
    </row>
    <row r="579" customHeight="1" spans="1:5">
      <c r="A579" s="227" t="str">
        <f t="shared" si="18"/>
        <v>14彰濱柯宏錩</v>
      </c>
      <c r="B579" s="228" t="s">
        <v>566</v>
      </c>
      <c r="C579" s="228" t="s">
        <v>567</v>
      </c>
      <c r="D579" s="228" t="s">
        <v>600</v>
      </c>
      <c r="E579" s="228">
        <v>3432391</v>
      </c>
    </row>
    <row r="580" customHeight="1" spans="1:5">
      <c r="A580" s="227" t="str">
        <f t="shared" si="18"/>
        <v>14彰濱林光彥</v>
      </c>
      <c r="B580" s="228" t="s">
        <v>566</v>
      </c>
      <c r="C580" s="228" t="s">
        <v>567</v>
      </c>
      <c r="D580" s="228" t="s">
        <v>601</v>
      </c>
      <c r="E580" s="228">
        <v>3709770</v>
      </c>
    </row>
    <row r="581" customHeight="1" spans="1:5">
      <c r="A581" s="227" t="str">
        <f t="shared" si="18"/>
        <v>14彰濱楊迦勒</v>
      </c>
      <c r="B581" s="228" t="s">
        <v>566</v>
      </c>
      <c r="C581" s="228" t="s">
        <v>567</v>
      </c>
      <c r="D581" s="228" t="s">
        <v>602</v>
      </c>
      <c r="E581" s="228">
        <v>3709774</v>
      </c>
    </row>
    <row r="582" customHeight="1" spans="1:5">
      <c r="A582" s="227" t="str">
        <f t="shared" si="18"/>
        <v>14彰濱林連發</v>
      </c>
      <c r="B582" s="228" t="s">
        <v>566</v>
      </c>
      <c r="C582" s="228" t="s">
        <v>567</v>
      </c>
      <c r="D582" s="228" t="s">
        <v>603</v>
      </c>
      <c r="E582" s="228">
        <v>3709778</v>
      </c>
    </row>
    <row r="583" customHeight="1" spans="1:5">
      <c r="A583" s="227" t="str">
        <f t="shared" ref="A583:A596" si="19">B583&amp;C583&amp;D583</f>
        <v>14彰濱蔡志強</v>
      </c>
      <c r="B583" s="228" t="s">
        <v>566</v>
      </c>
      <c r="C583" s="228" t="s">
        <v>567</v>
      </c>
      <c r="D583" s="228" t="s">
        <v>604</v>
      </c>
      <c r="E583" s="228">
        <v>3709786</v>
      </c>
    </row>
    <row r="584" customHeight="1" spans="1:5">
      <c r="A584" s="227" t="str">
        <f t="shared" si="19"/>
        <v>14彰濱陳朝暉</v>
      </c>
      <c r="B584" s="228" t="s">
        <v>566</v>
      </c>
      <c r="C584" s="228" t="s">
        <v>567</v>
      </c>
      <c r="D584" s="228" t="s">
        <v>605</v>
      </c>
      <c r="E584" s="228">
        <v>3709791</v>
      </c>
    </row>
    <row r="585" customHeight="1" spans="1:5">
      <c r="A585" s="227" t="str">
        <f t="shared" si="19"/>
        <v>14彰濱黃添桂</v>
      </c>
      <c r="B585" s="228" t="s">
        <v>566</v>
      </c>
      <c r="C585" s="228" t="s">
        <v>567</v>
      </c>
      <c r="D585" s="228" t="s">
        <v>606</v>
      </c>
      <c r="E585" s="228">
        <v>3709792</v>
      </c>
    </row>
    <row r="586" customHeight="1" spans="1:5">
      <c r="A586" s="227" t="str">
        <f t="shared" si="19"/>
        <v>14彰濱黃瑞慶</v>
      </c>
      <c r="B586" s="228" t="s">
        <v>566</v>
      </c>
      <c r="C586" s="228" t="s">
        <v>567</v>
      </c>
      <c r="D586" s="228" t="s">
        <v>607</v>
      </c>
      <c r="E586" s="228">
        <v>3709794</v>
      </c>
    </row>
    <row r="587" customHeight="1" spans="1:5">
      <c r="A587" s="227" t="str">
        <f t="shared" si="19"/>
        <v>14彰濱蔡逸民</v>
      </c>
      <c r="B587" s="228" t="s">
        <v>566</v>
      </c>
      <c r="C587" s="228" t="s">
        <v>567</v>
      </c>
      <c r="D587" s="228" t="s">
        <v>608</v>
      </c>
      <c r="E587" s="228">
        <v>3709795</v>
      </c>
    </row>
    <row r="588" customHeight="1" spans="1:5">
      <c r="A588" s="227" t="str">
        <f t="shared" si="19"/>
        <v>14彰濱王子銘</v>
      </c>
      <c r="B588" s="228" t="s">
        <v>566</v>
      </c>
      <c r="C588" s="228" t="s">
        <v>567</v>
      </c>
      <c r="D588" s="228" t="s">
        <v>609</v>
      </c>
      <c r="E588" s="228">
        <v>3783339</v>
      </c>
    </row>
    <row r="589" customHeight="1" spans="1:5">
      <c r="A589" s="227" t="str">
        <f t="shared" si="19"/>
        <v>14彰濱邱垂鑌</v>
      </c>
      <c r="B589" s="228" t="s">
        <v>566</v>
      </c>
      <c r="C589" s="228" t="s">
        <v>567</v>
      </c>
      <c r="D589" s="228" t="s">
        <v>610</v>
      </c>
      <c r="E589" s="228">
        <v>3783341</v>
      </c>
    </row>
    <row r="590" customHeight="1" spans="1:5">
      <c r="A590" s="227" t="str">
        <f t="shared" si="19"/>
        <v>14彰濱謝有力</v>
      </c>
      <c r="B590" s="228" t="s">
        <v>566</v>
      </c>
      <c r="C590" s="228" t="s">
        <v>567</v>
      </c>
      <c r="D590" s="228" t="s">
        <v>611</v>
      </c>
      <c r="E590" s="228">
        <v>4024466</v>
      </c>
    </row>
    <row r="591" customHeight="1" spans="1:5">
      <c r="A591" s="227" t="str">
        <f t="shared" si="19"/>
        <v>14彰濱邵富國</v>
      </c>
      <c r="B591" s="228" t="s">
        <v>566</v>
      </c>
      <c r="C591" s="228" t="s">
        <v>567</v>
      </c>
      <c r="D591" s="228" t="s">
        <v>612</v>
      </c>
      <c r="E591" s="228">
        <v>4024467</v>
      </c>
    </row>
    <row r="592" customHeight="1" spans="1:5">
      <c r="A592" s="227" t="str">
        <f t="shared" si="19"/>
        <v>14彰濱梁坤煌</v>
      </c>
      <c r="B592" s="228" t="s">
        <v>566</v>
      </c>
      <c r="C592" s="228" t="s">
        <v>567</v>
      </c>
      <c r="D592" s="228" t="s">
        <v>613</v>
      </c>
      <c r="E592" s="228">
        <v>4024469</v>
      </c>
    </row>
    <row r="593" customHeight="1" spans="1:5">
      <c r="A593" s="227" t="str">
        <f t="shared" si="19"/>
        <v>14彰濱郭正義</v>
      </c>
      <c r="B593" s="228" t="s">
        <v>566</v>
      </c>
      <c r="C593" s="228" t="s">
        <v>567</v>
      </c>
      <c r="D593" s="228" t="s">
        <v>614</v>
      </c>
      <c r="E593" s="228">
        <v>4215258</v>
      </c>
    </row>
    <row r="594" customHeight="1" spans="1:5">
      <c r="A594" s="227" t="str">
        <f t="shared" si="19"/>
        <v>14彰濱郭煜林</v>
      </c>
      <c r="B594" s="228" t="s">
        <v>566</v>
      </c>
      <c r="C594" s="228" t="s">
        <v>567</v>
      </c>
      <c r="D594" s="228" t="s">
        <v>615</v>
      </c>
      <c r="E594" s="228">
        <v>4309758</v>
      </c>
    </row>
    <row r="595" customHeight="1" spans="1:5">
      <c r="A595" s="227" t="str">
        <f t="shared" si="19"/>
        <v>14彰濱洪志賢</v>
      </c>
      <c r="B595" s="228" t="s">
        <v>566</v>
      </c>
      <c r="C595" s="228" t="s">
        <v>567</v>
      </c>
      <c r="D595" s="228" t="s">
        <v>616</v>
      </c>
      <c r="E595" s="228">
        <v>4428084</v>
      </c>
    </row>
    <row r="596" customHeight="1" spans="1:5">
      <c r="A596" s="227" t="str">
        <f t="shared" si="19"/>
        <v>14彰濱張文輝</v>
      </c>
      <c r="B596" s="228" t="s">
        <v>566</v>
      </c>
      <c r="C596" s="228" t="s">
        <v>567</v>
      </c>
      <c r="D596" s="228" t="s">
        <v>617</v>
      </c>
      <c r="E596" s="228">
        <v>4428085</v>
      </c>
    </row>
    <row r="597" customHeight="1" spans="1:5">
      <c r="A597" s="227" t="str">
        <f t="shared" ref="A597:A639" si="20">B597&amp;C597&amp;D597</f>
        <v>14彰濱王錦良</v>
      </c>
      <c r="B597" s="228" t="s">
        <v>566</v>
      </c>
      <c r="C597" s="228" t="s">
        <v>567</v>
      </c>
      <c r="D597" s="228" t="s">
        <v>618</v>
      </c>
      <c r="E597" s="228">
        <v>4428087</v>
      </c>
    </row>
    <row r="598" customHeight="1" spans="1:5">
      <c r="A598" s="227" t="str">
        <f t="shared" si="20"/>
        <v>14彰濱黃彥凱</v>
      </c>
      <c r="B598" s="228" t="s">
        <v>566</v>
      </c>
      <c r="C598" s="228" t="s">
        <v>567</v>
      </c>
      <c r="D598" s="228" t="s">
        <v>619</v>
      </c>
      <c r="E598" s="228">
        <v>4537423</v>
      </c>
    </row>
    <row r="599" customHeight="1" spans="1:5">
      <c r="A599" s="227" t="str">
        <f t="shared" si="20"/>
        <v>14彰濱許福隆</v>
      </c>
      <c r="B599" s="228" t="s">
        <v>566</v>
      </c>
      <c r="C599" s="228" t="s">
        <v>567</v>
      </c>
      <c r="D599" s="228" t="s">
        <v>620</v>
      </c>
      <c r="E599" s="228">
        <v>4701450</v>
      </c>
    </row>
    <row r="600" customHeight="1" spans="1:5">
      <c r="A600" s="227" t="str">
        <f t="shared" si="20"/>
        <v>14彰濱林雍盛</v>
      </c>
      <c r="B600" s="228" t="s">
        <v>566</v>
      </c>
      <c r="C600" s="228" t="s">
        <v>567</v>
      </c>
      <c r="D600" s="228" t="s">
        <v>621</v>
      </c>
      <c r="E600" s="228">
        <v>4701451</v>
      </c>
    </row>
    <row r="601" customHeight="1" spans="1:5">
      <c r="A601" s="227" t="str">
        <f t="shared" si="20"/>
        <v>14彰濱蘇吉喜</v>
      </c>
      <c r="B601" s="228" t="s">
        <v>566</v>
      </c>
      <c r="C601" s="228" t="s">
        <v>567</v>
      </c>
      <c r="D601" s="228" t="s">
        <v>622</v>
      </c>
      <c r="E601" s="228">
        <v>4701452</v>
      </c>
    </row>
    <row r="602" customHeight="1" spans="1:5">
      <c r="A602" s="227" t="str">
        <f t="shared" si="20"/>
        <v>14彰濱李國益</v>
      </c>
      <c r="B602" s="228" t="s">
        <v>566</v>
      </c>
      <c r="C602" s="228" t="s">
        <v>567</v>
      </c>
      <c r="D602" s="228" t="s">
        <v>623</v>
      </c>
      <c r="E602" s="228">
        <v>4701453</v>
      </c>
    </row>
    <row r="603" customHeight="1" spans="1:5">
      <c r="A603" s="227" t="str">
        <f t="shared" si="20"/>
        <v>14彰濱蔡銘釗</v>
      </c>
      <c r="B603" s="228" t="s">
        <v>566</v>
      </c>
      <c r="C603" s="228" t="s">
        <v>567</v>
      </c>
      <c r="D603" s="228" t="s">
        <v>624</v>
      </c>
      <c r="E603" s="228">
        <v>4701455</v>
      </c>
    </row>
    <row r="604" customHeight="1" spans="1:5">
      <c r="A604" s="227" t="str">
        <f t="shared" si="20"/>
        <v>14彰濱凌誌聰</v>
      </c>
      <c r="B604" s="228" t="s">
        <v>566</v>
      </c>
      <c r="C604" s="228" t="s">
        <v>567</v>
      </c>
      <c r="D604" s="228" t="s">
        <v>625</v>
      </c>
      <c r="E604" s="228">
        <v>4701457</v>
      </c>
    </row>
    <row r="605" customHeight="1" spans="1:5">
      <c r="A605" s="227" t="str">
        <f t="shared" si="20"/>
        <v>14彰濱戴村富</v>
      </c>
      <c r="B605" s="228" t="s">
        <v>566</v>
      </c>
      <c r="C605" s="228" t="s">
        <v>567</v>
      </c>
      <c r="D605" s="228" t="s">
        <v>626</v>
      </c>
      <c r="E605" s="228">
        <v>4798123</v>
      </c>
    </row>
    <row r="606" customHeight="1" spans="1:5">
      <c r="A606" s="227" t="str">
        <f t="shared" si="20"/>
        <v>14彰濱黃偉昌</v>
      </c>
      <c r="B606" s="228" t="s">
        <v>566</v>
      </c>
      <c r="C606" s="228" t="s">
        <v>567</v>
      </c>
      <c r="D606" s="228" t="s">
        <v>627</v>
      </c>
      <c r="E606" s="228">
        <v>4994941</v>
      </c>
    </row>
    <row r="607" customHeight="1" spans="1:5">
      <c r="A607" s="227" t="str">
        <f t="shared" si="20"/>
        <v>14彰濱蔡政宏</v>
      </c>
      <c r="B607" s="228" t="s">
        <v>566</v>
      </c>
      <c r="C607" s="228" t="s">
        <v>567</v>
      </c>
      <c r="D607" s="228" t="s">
        <v>628</v>
      </c>
      <c r="E607" s="228">
        <v>5218542</v>
      </c>
    </row>
    <row r="608" customHeight="1" spans="1:5">
      <c r="A608" s="227" t="str">
        <f t="shared" si="20"/>
        <v>14彰濱郭文賓</v>
      </c>
      <c r="B608" s="228" t="s">
        <v>566</v>
      </c>
      <c r="C608" s="228" t="s">
        <v>567</v>
      </c>
      <c r="D608" s="228" t="s">
        <v>629</v>
      </c>
      <c r="E608" s="228">
        <v>5218543</v>
      </c>
    </row>
    <row r="609" customHeight="1" spans="1:5">
      <c r="A609" s="227" t="str">
        <f t="shared" si="20"/>
        <v>14彰濱洪正峰</v>
      </c>
      <c r="B609" s="228" t="s">
        <v>566</v>
      </c>
      <c r="C609" s="228" t="s">
        <v>567</v>
      </c>
      <c r="D609" s="228" t="s">
        <v>630</v>
      </c>
      <c r="E609" s="228">
        <v>5218544</v>
      </c>
    </row>
    <row r="610" customHeight="1" spans="1:5">
      <c r="A610" s="227" t="str">
        <f t="shared" si="20"/>
        <v>14彰濱柯世猛</v>
      </c>
      <c r="B610" s="228" t="s">
        <v>566</v>
      </c>
      <c r="C610" s="228" t="s">
        <v>567</v>
      </c>
      <c r="D610" s="228" t="s">
        <v>631</v>
      </c>
      <c r="E610" s="228">
        <v>5218568</v>
      </c>
    </row>
    <row r="611" customHeight="1" spans="1:5">
      <c r="A611" s="227" t="str">
        <f t="shared" si="20"/>
        <v>14彰濱劉明德</v>
      </c>
      <c r="B611" s="228" t="s">
        <v>566</v>
      </c>
      <c r="C611" s="228" t="s">
        <v>567</v>
      </c>
      <c r="D611" s="228" t="s">
        <v>632</v>
      </c>
      <c r="E611" s="228">
        <v>5219607</v>
      </c>
    </row>
    <row r="612" customHeight="1" spans="1:5">
      <c r="A612" s="227" t="str">
        <f t="shared" si="20"/>
        <v>14彰濱林明融</v>
      </c>
      <c r="B612" s="228" t="s">
        <v>566</v>
      </c>
      <c r="C612" s="228" t="s">
        <v>567</v>
      </c>
      <c r="D612" s="228" t="s">
        <v>633</v>
      </c>
      <c r="E612" s="228">
        <v>5407994</v>
      </c>
    </row>
    <row r="613" customHeight="1" spans="1:5">
      <c r="A613" s="227" t="str">
        <f t="shared" si="20"/>
        <v>14彰濱邱文彬</v>
      </c>
      <c r="B613" s="228" t="s">
        <v>566</v>
      </c>
      <c r="C613" s="228" t="s">
        <v>567</v>
      </c>
      <c r="D613" s="228" t="s">
        <v>634</v>
      </c>
      <c r="E613" s="228">
        <v>5407997</v>
      </c>
    </row>
    <row r="614" customHeight="1" spans="1:5">
      <c r="A614" s="227" t="str">
        <f t="shared" si="20"/>
        <v>14彰濱謝金穩</v>
      </c>
      <c r="B614" s="228" t="s">
        <v>566</v>
      </c>
      <c r="C614" s="228" t="s">
        <v>567</v>
      </c>
      <c r="D614" s="228" t="s">
        <v>635</v>
      </c>
      <c r="E614" s="228">
        <v>5408001</v>
      </c>
    </row>
    <row r="615" customHeight="1" spans="1:5">
      <c r="A615" s="227" t="str">
        <f t="shared" si="20"/>
        <v>14彰濱陳志源</v>
      </c>
      <c r="B615" s="228" t="s">
        <v>566</v>
      </c>
      <c r="C615" s="228" t="s">
        <v>567</v>
      </c>
      <c r="D615" s="228" t="s">
        <v>636</v>
      </c>
      <c r="E615" s="228">
        <v>5408004</v>
      </c>
    </row>
    <row r="616" customHeight="1" spans="1:5">
      <c r="A616" s="227" t="str">
        <f t="shared" si="20"/>
        <v>14彰濱洪啟智</v>
      </c>
      <c r="B616" s="228" t="s">
        <v>566</v>
      </c>
      <c r="C616" s="228" t="s">
        <v>567</v>
      </c>
      <c r="D616" s="228" t="s">
        <v>637</v>
      </c>
      <c r="E616" s="228">
        <v>5408008</v>
      </c>
    </row>
    <row r="617" customHeight="1" spans="1:5">
      <c r="A617" s="227" t="str">
        <f t="shared" si="20"/>
        <v>14彰濱劉建村</v>
      </c>
      <c r="B617" s="228" t="s">
        <v>566</v>
      </c>
      <c r="C617" s="228" t="s">
        <v>567</v>
      </c>
      <c r="D617" s="228" t="s">
        <v>638</v>
      </c>
      <c r="E617" s="228">
        <v>5551051</v>
      </c>
    </row>
    <row r="618" customHeight="1" spans="1:5">
      <c r="A618" s="227" t="str">
        <f t="shared" si="20"/>
        <v>14彰濱施正陣</v>
      </c>
      <c r="B618" s="228" t="s">
        <v>566</v>
      </c>
      <c r="C618" s="228" t="s">
        <v>567</v>
      </c>
      <c r="D618" s="228" t="s">
        <v>639</v>
      </c>
      <c r="E618" s="228">
        <v>5551054</v>
      </c>
    </row>
    <row r="619" customHeight="1" spans="1:5">
      <c r="A619" s="227" t="str">
        <f t="shared" si="20"/>
        <v>14彰濱蘇育正</v>
      </c>
      <c r="B619" s="228" t="s">
        <v>566</v>
      </c>
      <c r="C619" s="228" t="s">
        <v>567</v>
      </c>
      <c r="D619" s="228" t="s">
        <v>640</v>
      </c>
      <c r="E619" s="228">
        <v>5563449</v>
      </c>
    </row>
    <row r="620" customHeight="1" spans="1:5">
      <c r="A620" s="227" t="str">
        <f t="shared" si="20"/>
        <v>15花壇趙明聰</v>
      </c>
      <c r="B620" s="228" t="s">
        <v>641</v>
      </c>
      <c r="C620" s="228" t="s">
        <v>642</v>
      </c>
      <c r="D620" s="228" t="s">
        <v>643</v>
      </c>
      <c r="E620" s="228">
        <v>1048745</v>
      </c>
    </row>
    <row r="621" customHeight="1" spans="1:5">
      <c r="A621" s="227" t="str">
        <f t="shared" si="20"/>
        <v>15花壇陳地芳</v>
      </c>
      <c r="B621" s="228" t="s">
        <v>641</v>
      </c>
      <c r="C621" s="228" t="s">
        <v>642</v>
      </c>
      <c r="D621" s="228" t="s">
        <v>644</v>
      </c>
      <c r="E621" s="228">
        <v>1048746</v>
      </c>
    </row>
    <row r="622" customHeight="1" spans="1:5">
      <c r="A622" s="227" t="str">
        <f t="shared" si="20"/>
        <v>15花壇陳敏郎</v>
      </c>
      <c r="B622" s="228" t="s">
        <v>641</v>
      </c>
      <c r="C622" s="228" t="s">
        <v>642</v>
      </c>
      <c r="D622" s="228" t="s">
        <v>645</v>
      </c>
      <c r="E622" s="228">
        <v>1048747</v>
      </c>
    </row>
    <row r="623" customHeight="1" spans="1:5">
      <c r="A623" s="227" t="str">
        <f t="shared" si="20"/>
        <v>15花壇謝玉霖</v>
      </c>
      <c r="B623" s="228" t="s">
        <v>641</v>
      </c>
      <c r="C623" s="228" t="s">
        <v>642</v>
      </c>
      <c r="D623" s="228" t="s">
        <v>646</v>
      </c>
      <c r="E623" s="228">
        <v>1054131</v>
      </c>
    </row>
    <row r="624" customHeight="1" spans="1:5">
      <c r="A624" s="227" t="str">
        <f t="shared" si="20"/>
        <v>15花壇許皇義</v>
      </c>
      <c r="B624" s="228" t="s">
        <v>641</v>
      </c>
      <c r="C624" s="228" t="s">
        <v>642</v>
      </c>
      <c r="D624" s="228" t="s">
        <v>647</v>
      </c>
      <c r="E624" s="228">
        <v>1054134</v>
      </c>
    </row>
    <row r="625" customHeight="1" spans="1:5">
      <c r="A625" s="227" t="str">
        <f t="shared" si="20"/>
        <v>15花壇黃健彰</v>
      </c>
      <c r="B625" s="228" t="s">
        <v>641</v>
      </c>
      <c r="C625" s="228" t="s">
        <v>642</v>
      </c>
      <c r="D625" s="228" t="s">
        <v>648</v>
      </c>
      <c r="E625" s="228">
        <v>1054137</v>
      </c>
    </row>
    <row r="626" customHeight="1" spans="1:5">
      <c r="A626" s="227" t="str">
        <f t="shared" si="20"/>
        <v>15花壇洪文堆</v>
      </c>
      <c r="B626" s="228" t="s">
        <v>641</v>
      </c>
      <c r="C626" s="228" t="s">
        <v>642</v>
      </c>
      <c r="D626" s="228" t="s">
        <v>649</v>
      </c>
      <c r="E626" s="228">
        <v>1059515</v>
      </c>
    </row>
    <row r="627" customHeight="1" spans="1:5">
      <c r="A627" s="227" t="str">
        <f t="shared" si="20"/>
        <v>15花壇詹凱富</v>
      </c>
      <c r="B627" s="228" t="s">
        <v>641</v>
      </c>
      <c r="C627" s="228" t="s">
        <v>642</v>
      </c>
      <c r="D627" s="228" t="s">
        <v>650</v>
      </c>
      <c r="E627" s="228">
        <v>1059517</v>
      </c>
    </row>
    <row r="628" customHeight="1" spans="1:5">
      <c r="A628" s="227" t="str">
        <f t="shared" si="20"/>
        <v>15花壇賴慶聰</v>
      </c>
      <c r="B628" s="228" t="s">
        <v>641</v>
      </c>
      <c r="C628" s="228" t="s">
        <v>642</v>
      </c>
      <c r="D628" s="228" t="s">
        <v>651</v>
      </c>
      <c r="E628" s="228">
        <v>1059521</v>
      </c>
    </row>
    <row r="629" customHeight="1" spans="1:5">
      <c r="A629" s="227" t="str">
        <f t="shared" si="20"/>
        <v>15花壇李淵源</v>
      </c>
      <c r="B629" s="228" t="s">
        <v>641</v>
      </c>
      <c r="C629" s="228" t="s">
        <v>642</v>
      </c>
      <c r="D629" s="228" t="s">
        <v>652</v>
      </c>
      <c r="E629" s="228">
        <v>1059526</v>
      </c>
    </row>
    <row r="630" customHeight="1" spans="1:5">
      <c r="A630" s="227" t="str">
        <f t="shared" si="20"/>
        <v>15花壇李賢聰</v>
      </c>
      <c r="B630" s="228" t="s">
        <v>641</v>
      </c>
      <c r="C630" s="228" t="s">
        <v>642</v>
      </c>
      <c r="D630" s="228" t="s">
        <v>653</v>
      </c>
      <c r="E630" s="228">
        <v>1064905</v>
      </c>
    </row>
    <row r="631" customHeight="1" spans="1:5">
      <c r="A631" s="227" t="str">
        <f t="shared" si="20"/>
        <v>15花壇李建穎</v>
      </c>
      <c r="B631" s="228" t="s">
        <v>641</v>
      </c>
      <c r="C631" s="228" t="s">
        <v>642</v>
      </c>
      <c r="D631" s="228" t="s">
        <v>654</v>
      </c>
      <c r="E631" s="228">
        <v>1064911</v>
      </c>
    </row>
    <row r="632" customHeight="1" spans="1:5">
      <c r="A632" s="227" t="str">
        <f t="shared" si="20"/>
        <v>15花壇劉瑞清</v>
      </c>
      <c r="B632" s="228" t="s">
        <v>641</v>
      </c>
      <c r="C632" s="228" t="s">
        <v>642</v>
      </c>
      <c r="D632" s="228" t="s">
        <v>655</v>
      </c>
      <c r="E632" s="228">
        <v>1070294</v>
      </c>
    </row>
    <row r="633" customHeight="1" spans="1:5">
      <c r="A633" s="227" t="str">
        <f t="shared" si="20"/>
        <v>15花壇許文仲</v>
      </c>
      <c r="B633" s="228" t="s">
        <v>641</v>
      </c>
      <c r="C633" s="228" t="s">
        <v>642</v>
      </c>
      <c r="D633" s="228" t="s">
        <v>656</v>
      </c>
      <c r="E633" s="228">
        <v>1070297</v>
      </c>
    </row>
    <row r="634" customHeight="1" spans="1:5">
      <c r="A634" s="227" t="str">
        <f t="shared" si="20"/>
        <v>15花壇童輝宗</v>
      </c>
      <c r="B634" s="228" t="s">
        <v>641</v>
      </c>
      <c r="C634" s="228" t="s">
        <v>642</v>
      </c>
      <c r="D634" s="228" t="s">
        <v>657</v>
      </c>
      <c r="E634" s="228">
        <v>1070299</v>
      </c>
    </row>
    <row r="635" customHeight="1" spans="1:5">
      <c r="A635" s="227" t="str">
        <f t="shared" si="20"/>
        <v>15花壇游讚福</v>
      </c>
      <c r="B635" s="228" t="s">
        <v>641</v>
      </c>
      <c r="C635" s="228" t="s">
        <v>642</v>
      </c>
      <c r="D635" s="228" t="s">
        <v>658</v>
      </c>
      <c r="E635" s="228">
        <v>1070302</v>
      </c>
    </row>
    <row r="636" customHeight="1" spans="1:5">
      <c r="A636" s="227" t="str">
        <f t="shared" si="20"/>
        <v>15花壇施富源</v>
      </c>
      <c r="B636" s="228" t="s">
        <v>641</v>
      </c>
      <c r="C636" s="228" t="s">
        <v>642</v>
      </c>
      <c r="D636" s="228" t="s">
        <v>659</v>
      </c>
      <c r="E636" s="228">
        <v>1834582</v>
      </c>
    </row>
    <row r="637" customHeight="1" spans="1:5">
      <c r="A637" s="227" t="str">
        <f t="shared" si="20"/>
        <v>15花壇何政忠</v>
      </c>
      <c r="B637" s="228" t="s">
        <v>641</v>
      </c>
      <c r="C637" s="228" t="s">
        <v>642</v>
      </c>
      <c r="D637" s="228" t="s">
        <v>660</v>
      </c>
      <c r="E637" s="228">
        <v>1936458</v>
      </c>
    </row>
    <row r="638" customHeight="1" spans="1:5">
      <c r="A638" s="227" t="str">
        <f t="shared" si="20"/>
        <v>15花壇陳進財</v>
      </c>
      <c r="B638" s="228" t="s">
        <v>641</v>
      </c>
      <c r="C638" s="228" t="s">
        <v>642</v>
      </c>
      <c r="D638" s="228" t="s">
        <v>661</v>
      </c>
      <c r="E638" s="228">
        <v>2014091</v>
      </c>
    </row>
    <row r="639" customHeight="1" spans="1:5">
      <c r="A639" s="227" t="str">
        <f t="shared" si="20"/>
        <v>15花壇黃慈啟</v>
      </c>
      <c r="B639" s="228" t="s">
        <v>641</v>
      </c>
      <c r="C639" s="228" t="s">
        <v>642</v>
      </c>
      <c r="D639" s="228" t="s">
        <v>662</v>
      </c>
      <c r="E639" s="228">
        <v>2393472</v>
      </c>
    </row>
    <row r="640" customHeight="1" spans="1:5">
      <c r="A640" s="227" t="str">
        <f t="shared" ref="A640:A665" si="21">B640&amp;C640&amp;D640</f>
        <v>15花壇陳永隆</v>
      </c>
      <c r="B640" s="228" t="s">
        <v>641</v>
      </c>
      <c r="C640" s="228" t="s">
        <v>642</v>
      </c>
      <c r="D640" s="228" t="s">
        <v>663</v>
      </c>
      <c r="E640" s="228">
        <v>2393475</v>
      </c>
    </row>
    <row r="641" customHeight="1" spans="1:5">
      <c r="A641" s="227" t="str">
        <f t="shared" si="21"/>
        <v>15花壇葉志宏</v>
      </c>
      <c r="B641" s="228" t="s">
        <v>641</v>
      </c>
      <c r="C641" s="228" t="s">
        <v>642</v>
      </c>
      <c r="D641" s="228" t="s">
        <v>664</v>
      </c>
      <c r="E641" s="228">
        <v>2436620</v>
      </c>
    </row>
    <row r="642" customHeight="1" spans="1:5">
      <c r="A642" s="227" t="str">
        <f t="shared" si="21"/>
        <v>15花壇彭有清</v>
      </c>
      <c r="B642" s="228" t="s">
        <v>641</v>
      </c>
      <c r="C642" s="228" t="s">
        <v>642</v>
      </c>
      <c r="D642" s="228" t="s">
        <v>665</v>
      </c>
      <c r="E642" s="228">
        <v>2542816</v>
      </c>
    </row>
    <row r="643" customHeight="1" spans="1:5">
      <c r="A643" s="227" t="str">
        <f t="shared" si="21"/>
        <v>15花壇許文定</v>
      </c>
      <c r="B643" s="228" t="s">
        <v>641</v>
      </c>
      <c r="C643" s="228" t="s">
        <v>642</v>
      </c>
      <c r="D643" s="228" t="s">
        <v>666</v>
      </c>
      <c r="E643" s="228">
        <v>2604093</v>
      </c>
    </row>
    <row r="644" customHeight="1" spans="1:5">
      <c r="A644" s="227" t="str">
        <f t="shared" si="21"/>
        <v>15花壇莊晟豪</v>
      </c>
      <c r="B644" s="228" t="s">
        <v>641</v>
      </c>
      <c r="C644" s="228" t="s">
        <v>642</v>
      </c>
      <c r="D644" s="228" t="s">
        <v>667</v>
      </c>
      <c r="E644" s="228">
        <v>2802000</v>
      </c>
    </row>
    <row r="645" customHeight="1" spans="1:5">
      <c r="A645" s="227" t="str">
        <f t="shared" si="21"/>
        <v>15花壇蔡劍鴻</v>
      </c>
      <c r="B645" s="228" t="s">
        <v>641</v>
      </c>
      <c r="C645" s="228" t="s">
        <v>642</v>
      </c>
      <c r="D645" s="228" t="s">
        <v>668</v>
      </c>
      <c r="E645" s="228">
        <v>2802003</v>
      </c>
    </row>
    <row r="646" customHeight="1" spans="1:5">
      <c r="A646" s="227" t="str">
        <f t="shared" si="21"/>
        <v>15花壇莊東富</v>
      </c>
      <c r="B646" s="228" t="s">
        <v>641</v>
      </c>
      <c r="C646" s="228" t="s">
        <v>642</v>
      </c>
      <c r="D646" s="228" t="s">
        <v>669</v>
      </c>
      <c r="E646" s="228">
        <v>2802008</v>
      </c>
    </row>
    <row r="647" customHeight="1" spans="1:5">
      <c r="A647" s="227" t="str">
        <f t="shared" si="21"/>
        <v>15花壇劉宏吉</v>
      </c>
      <c r="B647" s="228" t="s">
        <v>641</v>
      </c>
      <c r="C647" s="228" t="s">
        <v>642</v>
      </c>
      <c r="D647" s="228" t="s">
        <v>670</v>
      </c>
      <c r="E647" s="228">
        <v>3111156</v>
      </c>
    </row>
    <row r="648" customHeight="1" spans="1:5">
      <c r="A648" s="227" t="str">
        <f t="shared" si="21"/>
        <v>15花壇張建中</v>
      </c>
      <c r="B648" s="228" t="s">
        <v>641</v>
      </c>
      <c r="C648" s="228" t="s">
        <v>642</v>
      </c>
      <c r="D648" s="228" t="s">
        <v>671</v>
      </c>
      <c r="E648" s="228">
        <v>3111165</v>
      </c>
    </row>
    <row r="649" customHeight="1" spans="1:5">
      <c r="A649" s="227" t="str">
        <f t="shared" si="21"/>
        <v>15花壇陳長照</v>
      </c>
      <c r="B649" s="228" t="s">
        <v>641</v>
      </c>
      <c r="C649" s="228" t="s">
        <v>642</v>
      </c>
      <c r="D649" s="228" t="s">
        <v>672</v>
      </c>
      <c r="E649" s="228">
        <v>3246955</v>
      </c>
    </row>
    <row r="650" customHeight="1" spans="1:5">
      <c r="A650" s="227" t="str">
        <f t="shared" si="21"/>
        <v>15花壇陳鴻明</v>
      </c>
      <c r="B650" s="228" t="s">
        <v>641</v>
      </c>
      <c r="C650" s="228" t="s">
        <v>642</v>
      </c>
      <c r="D650" s="228" t="s">
        <v>673</v>
      </c>
      <c r="E650" s="228">
        <v>3365164</v>
      </c>
    </row>
    <row r="651" customHeight="1" spans="1:5">
      <c r="A651" s="227" t="str">
        <f t="shared" si="21"/>
        <v>15花壇詹益錦</v>
      </c>
      <c r="B651" s="228" t="s">
        <v>641</v>
      </c>
      <c r="C651" s="228" t="s">
        <v>642</v>
      </c>
      <c r="D651" s="228" t="s">
        <v>674</v>
      </c>
      <c r="E651" s="228">
        <v>3596052</v>
      </c>
    </row>
    <row r="652" customHeight="1" spans="1:5">
      <c r="A652" s="227" t="str">
        <f t="shared" si="21"/>
        <v>15花壇張永昌</v>
      </c>
      <c r="B652" s="228" t="s">
        <v>641</v>
      </c>
      <c r="C652" s="228" t="s">
        <v>642</v>
      </c>
      <c r="D652" s="228" t="s">
        <v>675</v>
      </c>
      <c r="E652" s="228">
        <v>3596054</v>
      </c>
    </row>
    <row r="653" customHeight="1" spans="1:5">
      <c r="A653" s="227" t="str">
        <f t="shared" si="21"/>
        <v>15花壇蔡錫龍</v>
      </c>
      <c r="B653" s="228" t="s">
        <v>641</v>
      </c>
      <c r="C653" s="228" t="s">
        <v>642</v>
      </c>
      <c r="D653" s="228" t="s">
        <v>676</v>
      </c>
      <c r="E653" s="228">
        <v>3678701</v>
      </c>
    </row>
    <row r="654" customHeight="1" spans="1:5">
      <c r="A654" s="227" t="str">
        <f t="shared" si="21"/>
        <v>15花壇黃啟瑞</v>
      </c>
      <c r="B654" s="228" t="s">
        <v>641</v>
      </c>
      <c r="C654" s="228" t="s">
        <v>642</v>
      </c>
      <c r="D654" s="228" t="s">
        <v>677</v>
      </c>
      <c r="E654" s="228">
        <v>3783351</v>
      </c>
    </row>
    <row r="655" customHeight="1" spans="1:5">
      <c r="A655" s="227" t="str">
        <f t="shared" si="21"/>
        <v>15花壇謝献景</v>
      </c>
      <c r="B655" s="228" t="s">
        <v>641</v>
      </c>
      <c r="C655" s="228" t="s">
        <v>642</v>
      </c>
      <c r="D655" s="228" t="s">
        <v>678</v>
      </c>
      <c r="E655" s="228">
        <v>3862156</v>
      </c>
    </row>
    <row r="656" customHeight="1" spans="1:5">
      <c r="A656" s="227" t="str">
        <f t="shared" si="21"/>
        <v>15花壇林志昌</v>
      </c>
      <c r="B656" s="228" t="s">
        <v>641</v>
      </c>
      <c r="C656" s="228" t="s">
        <v>642</v>
      </c>
      <c r="D656" s="228" t="s">
        <v>679</v>
      </c>
      <c r="E656" s="228">
        <v>3988863</v>
      </c>
    </row>
    <row r="657" customHeight="1" spans="1:5">
      <c r="A657" s="227" t="str">
        <f t="shared" si="21"/>
        <v>15花壇鄭琪全</v>
      </c>
      <c r="B657" s="228" t="s">
        <v>641</v>
      </c>
      <c r="C657" s="228" t="s">
        <v>642</v>
      </c>
      <c r="D657" s="228" t="s">
        <v>680</v>
      </c>
      <c r="E657" s="228">
        <v>3988864</v>
      </c>
    </row>
    <row r="658" customHeight="1" spans="1:5">
      <c r="A658" s="227" t="str">
        <f t="shared" si="21"/>
        <v>15花壇高振益</v>
      </c>
      <c r="B658" s="228" t="s">
        <v>641</v>
      </c>
      <c r="C658" s="228" t="s">
        <v>642</v>
      </c>
      <c r="D658" s="228" t="s">
        <v>681</v>
      </c>
      <c r="E658" s="228">
        <v>4299805</v>
      </c>
    </row>
    <row r="659" customHeight="1" spans="1:5">
      <c r="A659" s="227" t="str">
        <f t="shared" si="21"/>
        <v>15花壇黃富杰</v>
      </c>
      <c r="B659" s="228" t="s">
        <v>641</v>
      </c>
      <c r="C659" s="228" t="s">
        <v>642</v>
      </c>
      <c r="D659" s="228" t="s">
        <v>682</v>
      </c>
      <c r="E659" s="228">
        <v>4310355</v>
      </c>
    </row>
    <row r="660" customHeight="1" spans="1:5">
      <c r="A660" s="227" t="str">
        <f t="shared" si="21"/>
        <v>15花壇林昌錡</v>
      </c>
      <c r="B660" s="228" t="s">
        <v>641</v>
      </c>
      <c r="C660" s="228" t="s">
        <v>642</v>
      </c>
      <c r="D660" s="228" t="s">
        <v>683</v>
      </c>
      <c r="E660" s="228">
        <v>4310357</v>
      </c>
    </row>
    <row r="661" customHeight="1" spans="1:5">
      <c r="A661" s="227" t="str">
        <f t="shared" si="21"/>
        <v>15花壇許宗福</v>
      </c>
      <c r="B661" s="228" t="s">
        <v>641</v>
      </c>
      <c r="C661" s="228" t="s">
        <v>642</v>
      </c>
      <c r="D661" s="228" t="s">
        <v>684</v>
      </c>
      <c r="E661" s="228">
        <v>5053112</v>
      </c>
    </row>
    <row r="662" customHeight="1" spans="1:5">
      <c r="A662" s="227" t="str">
        <f t="shared" si="21"/>
        <v>15花壇沈建國</v>
      </c>
      <c r="B662" s="228" t="s">
        <v>641</v>
      </c>
      <c r="C662" s="228" t="s">
        <v>642</v>
      </c>
      <c r="D662" s="228" t="s">
        <v>685</v>
      </c>
      <c r="E662" s="228">
        <v>5053117</v>
      </c>
    </row>
    <row r="663" customHeight="1" spans="1:5">
      <c r="A663" s="227" t="str">
        <f t="shared" si="21"/>
        <v>15花壇施銘倉</v>
      </c>
      <c r="B663" s="228" t="s">
        <v>641</v>
      </c>
      <c r="C663" s="228" t="s">
        <v>642</v>
      </c>
      <c r="D663" s="228" t="s">
        <v>686</v>
      </c>
      <c r="E663" s="228">
        <v>5053118</v>
      </c>
    </row>
    <row r="664" customHeight="1" spans="1:5">
      <c r="A664" s="227" t="str">
        <f t="shared" si="21"/>
        <v>15花壇陳新興</v>
      </c>
      <c r="B664" s="228" t="s">
        <v>641</v>
      </c>
      <c r="C664" s="228" t="s">
        <v>642</v>
      </c>
      <c r="D664" s="228" t="s">
        <v>687</v>
      </c>
      <c r="E664" s="228">
        <v>5233132</v>
      </c>
    </row>
    <row r="665" customHeight="1" spans="1:5">
      <c r="A665" s="227" t="str">
        <f t="shared" si="21"/>
        <v>15花壇沈文盛</v>
      </c>
      <c r="B665" s="228" t="s">
        <v>641</v>
      </c>
      <c r="C665" s="228" t="s">
        <v>642</v>
      </c>
      <c r="D665" s="228" t="s">
        <v>688</v>
      </c>
      <c r="E665" s="228">
        <v>5233133</v>
      </c>
    </row>
    <row r="666" customHeight="1" spans="1:5">
      <c r="A666" s="227" t="str">
        <f t="shared" ref="A666:A713" si="22">B666&amp;C666&amp;D666</f>
        <v>15花壇蔡桂真</v>
      </c>
      <c r="B666" s="228" t="s">
        <v>641</v>
      </c>
      <c r="C666" s="228" t="s">
        <v>642</v>
      </c>
      <c r="D666" s="228" t="s">
        <v>689</v>
      </c>
      <c r="E666" s="228">
        <v>5326734</v>
      </c>
    </row>
    <row r="667" customHeight="1" spans="1:5">
      <c r="A667" s="227" t="str">
        <f t="shared" ref="A667" si="23">B667&amp;C667&amp;D667</f>
        <v>15花壇施一帆</v>
      </c>
      <c r="B667" s="228" t="s">
        <v>641</v>
      </c>
      <c r="C667" s="228" t="s">
        <v>642</v>
      </c>
      <c r="D667" s="228" t="s">
        <v>690</v>
      </c>
      <c r="E667" s="228">
        <v>5326735</v>
      </c>
    </row>
    <row r="668" customHeight="1" spans="1:5">
      <c r="A668" s="227" t="str">
        <f t="shared" si="22"/>
        <v>15花壇賴永翔</v>
      </c>
      <c r="B668" s="228" t="s">
        <v>641</v>
      </c>
      <c r="C668" s="228" t="s">
        <v>642</v>
      </c>
      <c r="D668" s="228" t="s">
        <v>691</v>
      </c>
      <c r="E668" s="228">
        <v>5380929</v>
      </c>
    </row>
    <row r="669" customHeight="1" spans="1:5">
      <c r="A669" s="227" t="str">
        <f t="shared" si="22"/>
        <v>15花壇曾坤升</v>
      </c>
      <c r="B669" s="228" t="s">
        <v>641</v>
      </c>
      <c r="C669" s="228" t="s">
        <v>642</v>
      </c>
      <c r="D669" s="228" t="s">
        <v>692</v>
      </c>
      <c r="E669" s="228">
        <v>5380932</v>
      </c>
    </row>
    <row r="670" customHeight="1" spans="1:5">
      <c r="A670" s="227" t="str">
        <f t="shared" si="22"/>
        <v>15花壇林雅鈴</v>
      </c>
      <c r="B670" s="228" t="s">
        <v>641</v>
      </c>
      <c r="C670" s="228" t="s">
        <v>642</v>
      </c>
      <c r="D670" s="228" t="s">
        <v>693</v>
      </c>
      <c r="E670" s="228">
        <v>5380939</v>
      </c>
    </row>
    <row r="671" customHeight="1" spans="1:5">
      <c r="A671" s="227" t="str">
        <f t="shared" si="22"/>
        <v>15花壇賴碧珍</v>
      </c>
      <c r="B671" s="228" t="s">
        <v>641</v>
      </c>
      <c r="C671" s="228" t="s">
        <v>642</v>
      </c>
      <c r="D671" s="228" t="s">
        <v>694</v>
      </c>
      <c r="E671" s="228">
        <v>5380941</v>
      </c>
    </row>
    <row r="672" customHeight="1" spans="1:5">
      <c r="A672" s="227" t="str">
        <f t="shared" si="22"/>
        <v>15花壇葉</v>
      </c>
      <c r="B672" s="228" t="s">
        <v>641</v>
      </c>
      <c r="C672" s="228" t="s">
        <v>642</v>
      </c>
      <c r="D672" s="228" t="s">
        <v>695</v>
      </c>
      <c r="E672" s="228">
        <v>5549198</v>
      </c>
    </row>
    <row r="673" customHeight="1" spans="1:5">
      <c r="A673" s="227" t="str">
        <f t="shared" si="22"/>
        <v>16秀水林坤元</v>
      </c>
      <c r="B673" s="228" t="s">
        <v>696</v>
      </c>
      <c r="C673" s="228" t="s">
        <v>697</v>
      </c>
      <c r="D673" s="228" t="s">
        <v>698</v>
      </c>
      <c r="E673" s="228">
        <v>246820</v>
      </c>
    </row>
    <row r="674" customHeight="1" spans="1:5">
      <c r="A674" s="227" t="str">
        <f t="shared" si="22"/>
        <v>16秀水沈茂庸</v>
      </c>
      <c r="B674" s="228" t="s">
        <v>696</v>
      </c>
      <c r="C674" s="228" t="s">
        <v>697</v>
      </c>
      <c r="D674" s="228" t="s">
        <v>699</v>
      </c>
      <c r="E674" s="228">
        <v>252179</v>
      </c>
    </row>
    <row r="675" customHeight="1" spans="1:5">
      <c r="A675" s="227" t="str">
        <f t="shared" si="22"/>
        <v>16秀水施銓堆</v>
      </c>
      <c r="B675" s="228" t="s">
        <v>696</v>
      </c>
      <c r="C675" s="228" t="s">
        <v>697</v>
      </c>
      <c r="D675" s="228" t="s">
        <v>700</v>
      </c>
      <c r="E675" s="228">
        <v>252180</v>
      </c>
    </row>
    <row r="676" customHeight="1" spans="1:5">
      <c r="A676" s="227" t="str">
        <f t="shared" si="22"/>
        <v>16秀水施俊雄</v>
      </c>
      <c r="B676" s="228" t="s">
        <v>696</v>
      </c>
      <c r="C676" s="228" t="s">
        <v>697</v>
      </c>
      <c r="D676" s="228" t="s">
        <v>701</v>
      </c>
      <c r="E676" s="228">
        <v>252181</v>
      </c>
    </row>
    <row r="677" customHeight="1" spans="1:5">
      <c r="A677" s="227" t="str">
        <f t="shared" si="22"/>
        <v>16秀水施鴻銘</v>
      </c>
      <c r="B677" s="228" t="s">
        <v>696</v>
      </c>
      <c r="C677" s="228" t="s">
        <v>697</v>
      </c>
      <c r="D677" s="228" t="s">
        <v>702</v>
      </c>
      <c r="E677" s="228">
        <v>252183</v>
      </c>
    </row>
    <row r="678" customHeight="1" spans="1:5">
      <c r="A678" s="227" t="str">
        <f t="shared" si="22"/>
        <v>16秀水蘇萬</v>
      </c>
      <c r="B678" s="228" t="s">
        <v>696</v>
      </c>
      <c r="C678" s="228" t="s">
        <v>697</v>
      </c>
      <c r="D678" s="228" t="s">
        <v>703</v>
      </c>
      <c r="E678" s="228">
        <v>252185</v>
      </c>
    </row>
    <row r="679" customHeight="1" spans="1:5">
      <c r="A679" s="227" t="str">
        <f t="shared" si="22"/>
        <v>16秀水曾嘉榮</v>
      </c>
      <c r="B679" s="228" t="s">
        <v>696</v>
      </c>
      <c r="C679" s="228" t="s">
        <v>697</v>
      </c>
      <c r="D679" s="228" t="s">
        <v>704</v>
      </c>
      <c r="E679" s="228">
        <v>252187</v>
      </c>
    </row>
    <row r="680" customHeight="1" spans="1:5">
      <c r="A680" s="227" t="str">
        <f t="shared" si="22"/>
        <v>16秀水卓明昌</v>
      </c>
      <c r="B680" s="228" t="s">
        <v>696</v>
      </c>
      <c r="C680" s="228" t="s">
        <v>697</v>
      </c>
      <c r="D680" s="228" t="s">
        <v>705</v>
      </c>
      <c r="E680" s="228">
        <v>252188</v>
      </c>
    </row>
    <row r="681" customHeight="1" spans="1:5">
      <c r="A681" s="227" t="str">
        <f t="shared" si="22"/>
        <v>16秀水楊宗鵬</v>
      </c>
      <c r="B681" s="228" t="s">
        <v>696</v>
      </c>
      <c r="C681" s="228" t="s">
        <v>697</v>
      </c>
      <c r="D681" s="228" t="s">
        <v>706</v>
      </c>
      <c r="E681" s="228">
        <v>257543</v>
      </c>
    </row>
    <row r="682" customHeight="1" spans="1:5">
      <c r="A682" s="227" t="str">
        <f t="shared" si="22"/>
        <v>16秀水張樹山</v>
      </c>
      <c r="B682" s="228" t="s">
        <v>696</v>
      </c>
      <c r="C682" s="228" t="s">
        <v>697</v>
      </c>
      <c r="D682" s="228" t="s">
        <v>707</v>
      </c>
      <c r="E682" s="228">
        <v>354215</v>
      </c>
    </row>
    <row r="683" customHeight="1" spans="1:5">
      <c r="A683" s="227" t="str">
        <f t="shared" si="22"/>
        <v>16秀水陳文杜</v>
      </c>
      <c r="B683" s="228" t="s">
        <v>696</v>
      </c>
      <c r="C683" s="228" t="s">
        <v>697</v>
      </c>
      <c r="D683" s="228" t="s">
        <v>708</v>
      </c>
      <c r="E683" s="228">
        <v>354219</v>
      </c>
    </row>
    <row r="684" customHeight="1" spans="1:5">
      <c r="A684" s="227" t="str">
        <f t="shared" si="22"/>
        <v>16秀水周庚辛</v>
      </c>
      <c r="B684" s="228" t="s">
        <v>696</v>
      </c>
      <c r="C684" s="228" t="s">
        <v>697</v>
      </c>
      <c r="D684" s="228" t="s">
        <v>709</v>
      </c>
      <c r="E684" s="228">
        <v>354223</v>
      </c>
    </row>
    <row r="685" customHeight="1" spans="1:5">
      <c r="A685" s="227" t="str">
        <f t="shared" si="22"/>
        <v>16秀水黃明昌</v>
      </c>
      <c r="B685" s="228" t="s">
        <v>696</v>
      </c>
      <c r="C685" s="228" t="s">
        <v>697</v>
      </c>
      <c r="D685" s="228" t="s">
        <v>710</v>
      </c>
      <c r="E685" s="228">
        <v>359591</v>
      </c>
    </row>
    <row r="686" customHeight="1" spans="1:5">
      <c r="A686" s="227" t="str">
        <f t="shared" si="22"/>
        <v>16秀水郭福仁</v>
      </c>
      <c r="B686" s="228" t="s">
        <v>696</v>
      </c>
      <c r="C686" s="228" t="s">
        <v>697</v>
      </c>
      <c r="D686" s="228" t="s">
        <v>711</v>
      </c>
      <c r="E686" s="228">
        <v>359593</v>
      </c>
    </row>
    <row r="687" customHeight="1" spans="1:5">
      <c r="A687" s="227" t="str">
        <f t="shared" si="22"/>
        <v>16秀水李元在</v>
      </c>
      <c r="B687" s="228" t="s">
        <v>696</v>
      </c>
      <c r="C687" s="228" t="s">
        <v>697</v>
      </c>
      <c r="D687" s="228" t="s">
        <v>712</v>
      </c>
      <c r="E687" s="228">
        <v>359594</v>
      </c>
    </row>
    <row r="688" customHeight="1" spans="1:5">
      <c r="A688" s="227" t="str">
        <f t="shared" si="22"/>
        <v>16秀水梁奕發</v>
      </c>
      <c r="B688" s="228" t="s">
        <v>696</v>
      </c>
      <c r="C688" s="228" t="s">
        <v>697</v>
      </c>
      <c r="D688" s="228" t="s">
        <v>713</v>
      </c>
      <c r="E688" s="228">
        <v>2347629</v>
      </c>
    </row>
    <row r="689" customHeight="1" spans="1:5">
      <c r="A689" s="227" t="str">
        <f t="shared" si="22"/>
        <v>16秀水鄭世演</v>
      </c>
      <c r="B689" s="228" t="s">
        <v>696</v>
      </c>
      <c r="C689" s="228" t="s">
        <v>697</v>
      </c>
      <c r="D689" s="228" t="s">
        <v>714</v>
      </c>
      <c r="E689" s="228">
        <v>2542787</v>
      </c>
    </row>
    <row r="690" customHeight="1" spans="1:5">
      <c r="A690" s="227" t="str">
        <f t="shared" si="22"/>
        <v>16秀水葉國雄</v>
      </c>
      <c r="B690" s="228" t="s">
        <v>696</v>
      </c>
      <c r="C690" s="228" t="s">
        <v>697</v>
      </c>
      <c r="D690" s="228" t="s">
        <v>715</v>
      </c>
      <c r="E690" s="228">
        <v>2697720</v>
      </c>
    </row>
    <row r="691" customHeight="1" spans="1:5">
      <c r="A691" s="227" t="str">
        <f t="shared" si="22"/>
        <v>16秀水施榮德</v>
      </c>
      <c r="B691" s="228" t="s">
        <v>696</v>
      </c>
      <c r="C691" s="228" t="s">
        <v>697</v>
      </c>
      <c r="D691" s="228" t="s">
        <v>716</v>
      </c>
      <c r="E691" s="228">
        <v>3273529</v>
      </c>
    </row>
    <row r="692" customHeight="1" spans="1:5">
      <c r="A692" s="227" t="str">
        <f t="shared" si="22"/>
        <v>16秀水李民雄</v>
      </c>
      <c r="B692" s="228" t="s">
        <v>696</v>
      </c>
      <c r="C692" s="228" t="s">
        <v>697</v>
      </c>
      <c r="D692" s="228" t="s">
        <v>717</v>
      </c>
      <c r="E692" s="228">
        <v>3287594</v>
      </c>
    </row>
    <row r="693" customHeight="1" spans="1:5">
      <c r="A693" s="227" t="str">
        <f t="shared" si="22"/>
        <v>16秀水林金來</v>
      </c>
      <c r="B693" s="228" t="s">
        <v>696</v>
      </c>
      <c r="C693" s="228" t="s">
        <v>697</v>
      </c>
      <c r="D693" s="228" t="s">
        <v>718</v>
      </c>
      <c r="E693" s="228">
        <v>3287595</v>
      </c>
    </row>
    <row r="694" customHeight="1" spans="1:5">
      <c r="A694" s="227" t="str">
        <f t="shared" si="22"/>
        <v>16秀水陳詠福</v>
      </c>
      <c r="B694" s="228" t="s">
        <v>696</v>
      </c>
      <c r="C694" s="228" t="s">
        <v>697</v>
      </c>
      <c r="D694" s="228" t="s">
        <v>719</v>
      </c>
      <c r="E694" s="228">
        <v>3365169</v>
      </c>
    </row>
    <row r="695" customHeight="1" spans="1:5">
      <c r="A695" s="227" t="str">
        <f t="shared" si="22"/>
        <v>16秀水林換程</v>
      </c>
      <c r="B695" s="228" t="s">
        <v>696</v>
      </c>
      <c r="C695" s="228" t="s">
        <v>697</v>
      </c>
      <c r="D695" s="228" t="s">
        <v>720</v>
      </c>
      <c r="E695" s="228">
        <v>3365184</v>
      </c>
    </row>
    <row r="696" customHeight="1" spans="1:5">
      <c r="A696" s="227" t="str">
        <f t="shared" si="22"/>
        <v>16秀水林慶南</v>
      </c>
      <c r="B696" s="228" t="s">
        <v>696</v>
      </c>
      <c r="C696" s="228" t="s">
        <v>697</v>
      </c>
      <c r="D696" s="228" t="s">
        <v>721</v>
      </c>
      <c r="E696" s="228">
        <v>3530055</v>
      </c>
    </row>
    <row r="697" customHeight="1" spans="1:5">
      <c r="A697" s="227" t="str">
        <f t="shared" si="22"/>
        <v>16秀水陳寶雄</v>
      </c>
      <c r="B697" s="228" t="s">
        <v>696</v>
      </c>
      <c r="C697" s="228" t="s">
        <v>697</v>
      </c>
      <c r="D697" s="228" t="s">
        <v>722</v>
      </c>
      <c r="E697" s="228">
        <v>3641252</v>
      </c>
    </row>
    <row r="698" customHeight="1" spans="1:5">
      <c r="A698" s="227" t="str">
        <f t="shared" si="22"/>
        <v>16秀水許玉鳳</v>
      </c>
      <c r="B698" s="228" t="s">
        <v>696</v>
      </c>
      <c r="C698" s="228" t="s">
        <v>697</v>
      </c>
      <c r="D698" s="228" t="s">
        <v>723</v>
      </c>
      <c r="E698" s="228">
        <v>4010828</v>
      </c>
    </row>
    <row r="699" customHeight="1" spans="1:5">
      <c r="A699" s="227" t="str">
        <f t="shared" si="22"/>
        <v>16秀水施志忠</v>
      </c>
      <c r="B699" s="228" t="s">
        <v>696</v>
      </c>
      <c r="C699" s="228" t="s">
        <v>697</v>
      </c>
      <c r="D699" s="228" t="s">
        <v>724</v>
      </c>
      <c r="E699" s="228">
        <v>4021354</v>
      </c>
    </row>
    <row r="700" customHeight="1" spans="1:5">
      <c r="A700" s="227" t="str">
        <f t="shared" si="22"/>
        <v>16秀水梁智斌</v>
      </c>
      <c r="B700" s="228" t="s">
        <v>696</v>
      </c>
      <c r="C700" s="228" t="s">
        <v>697</v>
      </c>
      <c r="D700" s="228" t="s">
        <v>725</v>
      </c>
      <c r="E700" s="228">
        <v>4021356</v>
      </c>
    </row>
    <row r="701" customHeight="1" spans="1:5">
      <c r="A701" s="227" t="str">
        <f t="shared" si="22"/>
        <v>16秀水曾耀斌</v>
      </c>
      <c r="B701" s="228" t="s">
        <v>696</v>
      </c>
      <c r="C701" s="228" t="s">
        <v>697</v>
      </c>
      <c r="D701" s="228" t="s">
        <v>726</v>
      </c>
      <c r="E701" s="228">
        <v>4080486</v>
      </c>
    </row>
    <row r="702" customHeight="1" spans="1:5">
      <c r="A702" s="227" t="str">
        <f t="shared" si="22"/>
        <v>16秀水許庭魁</v>
      </c>
      <c r="B702" s="228" t="s">
        <v>696</v>
      </c>
      <c r="C702" s="228" t="s">
        <v>697</v>
      </c>
      <c r="D702" s="228" t="s">
        <v>727</v>
      </c>
      <c r="E702" s="228">
        <v>4362019</v>
      </c>
    </row>
    <row r="703" customHeight="1" spans="1:5">
      <c r="A703" s="227" t="str">
        <f t="shared" si="22"/>
        <v>16秀水林育聖</v>
      </c>
      <c r="B703" s="228" t="s">
        <v>696</v>
      </c>
      <c r="C703" s="228" t="s">
        <v>697</v>
      </c>
      <c r="D703" s="228" t="s">
        <v>728</v>
      </c>
      <c r="E703" s="228">
        <v>4797477</v>
      </c>
    </row>
    <row r="704" customHeight="1" spans="1:5">
      <c r="A704" s="227" t="str">
        <f t="shared" si="22"/>
        <v>16秀水陳忠發</v>
      </c>
      <c r="B704" s="228" t="s">
        <v>696</v>
      </c>
      <c r="C704" s="228" t="s">
        <v>697</v>
      </c>
      <c r="D704" s="228" t="s">
        <v>729</v>
      </c>
      <c r="E704" s="228">
        <v>5038815</v>
      </c>
    </row>
    <row r="705" customHeight="1" spans="1:5">
      <c r="A705" s="227" t="str">
        <f t="shared" si="22"/>
        <v>16秀水沈文德</v>
      </c>
      <c r="B705" s="228" t="s">
        <v>696</v>
      </c>
      <c r="C705" s="228" t="s">
        <v>697</v>
      </c>
      <c r="D705" s="228" t="s">
        <v>730</v>
      </c>
      <c r="E705" s="228">
        <v>5070130</v>
      </c>
    </row>
    <row r="706" customHeight="1" spans="1:5">
      <c r="A706" s="227" t="str">
        <f t="shared" si="22"/>
        <v>16秀水吳正旺</v>
      </c>
      <c r="B706" s="228" t="s">
        <v>696</v>
      </c>
      <c r="C706" s="228" t="s">
        <v>697</v>
      </c>
      <c r="D706" s="228" t="s">
        <v>731</v>
      </c>
      <c r="E706" s="228">
        <v>5218927</v>
      </c>
    </row>
    <row r="707" customHeight="1" spans="1:5">
      <c r="A707" s="227" t="str">
        <f t="shared" si="22"/>
        <v>16秀水林育呈</v>
      </c>
      <c r="B707" s="228" t="s">
        <v>696</v>
      </c>
      <c r="C707" s="228" t="s">
        <v>697</v>
      </c>
      <c r="D707" s="228" t="s">
        <v>732</v>
      </c>
      <c r="E707" s="228">
        <v>5218928</v>
      </c>
    </row>
    <row r="708" customHeight="1" spans="1:5">
      <c r="A708" s="227" t="str">
        <f t="shared" si="22"/>
        <v>16秀水林世忠</v>
      </c>
      <c r="B708" s="228" t="s">
        <v>696</v>
      </c>
      <c r="C708" s="228" t="s">
        <v>697</v>
      </c>
      <c r="D708" s="228" t="s">
        <v>733</v>
      </c>
      <c r="E708" s="228">
        <v>5218933</v>
      </c>
    </row>
    <row r="709" customHeight="1" spans="1:5">
      <c r="A709" s="227" t="str">
        <f t="shared" si="22"/>
        <v>16秀水顏啓順</v>
      </c>
      <c r="B709" s="228" t="s">
        <v>696</v>
      </c>
      <c r="C709" s="228" t="s">
        <v>697</v>
      </c>
      <c r="D709" s="228" t="s">
        <v>734</v>
      </c>
      <c r="E709" s="228">
        <v>5218936</v>
      </c>
    </row>
    <row r="710" customHeight="1" spans="1:5">
      <c r="A710" s="227" t="str">
        <f t="shared" si="22"/>
        <v>16秀水梁銘翔</v>
      </c>
      <c r="B710" s="228" t="s">
        <v>696</v>
      </c>
      <c r="C710" s="228" t="s">
        <v>697</v>
      </c>
      <c r="D710" s="228" t="s">
        <v>735</v>
      </c>
      <c r="E710" s="228">
        <v>5218938</v>
      </c>
    </row>
    <row r="711" customHeight="1" spans="1:5">
      <c r="A711" s="227" t="str">
        <f t="shared" si="22"/>
        <v>16秀水湯博佐</v>
      </c>
      <c r="B711" s="228" t="s">
        <v>696</v>
      </c>
      <c r="C711" s="228" t="s">
        <v>697</v>
      </c>
      <c r="D711" s="228" t="s">
        <v>736</v>
      </c>
      <c r="E711" s="228">
        <v>5218942</v>
      </c>
    </row>
    <row r="712" customHeight="1" spans="1:5">
      <c r="A712" s="227" t="str">
        <f t="shared" si="22"/>
        <v>16秀水李宏祥</v>
      </c>
      <c r="B712" s="228" t="s">
        <v>696</v>
      </c>
      <c r="C712" s="228" t="s">
        <v>697</v>
      </c>
      <c r="D712" s="228" t="s">
        <v>737</v>
      </c>
      <c r="E712" s="228">
        <v>5218943</v>
      </c>
    </row>
    <row r="713" customHeight="1" spans="1:5">
      <c r="A713" s="227" t="str">
        <f t="shared" si="22"/>
        <v>16秀水黃耀傑</v>
      </c>
      <c r="B713" s="228" t="s">
        <v>696</v>
      </c>
      <c r="C713" s="228" t="s">
        <v>697</v>
      </c>
      <c r="D713" s="228" t="s">
        <v>738</v>
      </c>
      <c r="E713" s="228">
        <v>5233134</v>
      </c>
    </row>
    <row r="714" customHeight="1" spans="1:5">
      <c r="A714" s="227" t="str">
        <f t="shared" ref="A714:A715" si="24">B714&amp;C714&amp;D714</f>
        <v>16秀水周聯友</v>
      </c>
      <c r="B714" s="228" t="s">
        <v>696</v>
      </c>
      <c r="C714" s="228" t="s">
        <v>697</v>
      </c>
      <c r="D714" s="228" t="s">
        <v>739</v>
      </c>
      <c r="E714" s="228">
        <v>5381011</v>
      </c>
    </row>
    <row r="715" customHeight="1" spans="1:5">
      <c r="A715" s="227" t="str">
        <f t="shared" si="24"/>
        <v>16秀水梁順評</v>
      </c>
      <c r="B715" s="228" t="s">
        <v>696</v>
      </c>
      <c r="C715" s="228" t="s">
        <v>697</v>
      </c>
      <c r="D715" s="228" t="s">
        <v>740</v>
      </c>
      <c r="E715" s="228">
        <v>5381013</v>
      </c>
    </row>
    <row r="716" customHeight="1" spans="1:5">
      <c r="A716" s="227" t="str">
        <f t="shared" ref="A716" si="25">B716&amp;C716&amp;D716</f>
        <v>16秀水游吉祥</v>
      </c>
      <c r="B716" s="228" t="s">
        <v>696</v>
      </c>
      <c r="C716" s="228" t="s">
        <v>697</v>
      </c>
      <c r="D716" s="228" t="s">
        <v>741</v>
      </c>
      <c r="E716" s="228">
        <v>5381018</v>
      </c>
    </row>
    <row r="717" customHeight="1" spans="1:5">
      <c r="A717" s="227" t="str">
        <f t="shared" ref="A717" si="26">B717&amp;C717&amp;D717</f>
        <v>16秀水沈翰均</v>
      </c>
      <c r="B717" s="228" t="s">
        <v>696</v>
      </c>
      <c r="C717" s="228" t="s">
        <v>697</v>
      </c>
      <c r="D717" s="228" t="s">
        <v>742</v>
      </c>
      <c r="E717" s="228">
        <v>5381021</v>
      </c>
    </row>
    <row r="718" customHeight="1" spans="1:5">
      <c r="A718" s="227" t="str">
        <f t="shared" ref="A718:A767" si="27">B718&amp;C718&amp;D718</f>
        <v>17鹿菁張玉雯</v>
      </c>
      <c r="B718" s="228" t="s">
        <v>743</v>
      </c>
      <c r="C718" s="228" t="s">
        <v>744</v>
      </c>
      <c r="D718" s="228" t="s">
        <v>745</v>
      </c>
      <c r="E718" s="228">
        <v>118121</v>
      </c>
    </row>
    <row r="719" customHeight="1" spans="1:5">
      <c r="A719" s="227" t="str">
        <f t="shared" si="27"/>
        <v>17鹿菁陳美娥 </v>
      </c>
      <c r="B719" s="228" t="s">
        <v>743</v>
      </c>
      <c r="C719" s="228" t="s">
        <v>744</v>
      </c>
      <c r="D719" s="228" t="s">
        <v>746</v>
      </c>
      <c r="E719" s="228">
        <v>118124</v>
      </c>
    </row>
    <row r="720" customHeight="1" spans="1:5">
      <c r="A720" s="227" t="str">
        <f t="shared" si="27"/>
        <v>17鹿菁紀淑玲</v>
      </c>
      <c r="B720" s="228" t="s">
        <v>743</v>
      </c>
      <c r="C720" s="228" t="s">
        <v>744</v>
      </c>
      <c r="D720" s="228" t="s">
        <v>747</v>
      </c>
      <c r="E720" s="228">
        <v>123467</v>
      </c>
    </row>
    <row r="721" customHeight="1" spans="1:5">
      <c r="A721" s="227" t="str">
        <f t="shared" si="27"/>
        <v>17鹿菁許玲玲</v>
      </c>
      <c r="B721" s="228" t="s">
        <v>743</v>
      </c>
      <c r="C721" s="228" t="s">
        <v>744</v>
      </c>
      <c r="D721" s="228" t="s">
        <v>748</v>
      </c>
      <c r="E721" s="228">
        <v>123468</v>
      </c>
    </row>
    <row r="722" customHeight="1" spans="1:5">
      <c r="A722" s="227" t="str">
        <f t="shared" si="27"/>
        <v>17鹿菁許翠娥</v>
      </c>
      <c r="B722" s="228" t="s">
        <v>743</v>
      </c>
      <c r="C722" s="228" t="s">
        <v>744</v>
      </c>
      <c r="D722" s="228" t="s">
        <v>749</v>
      </c>
      <c r="E722" s="228">
        <v>123470</v>
      </c>
    </row>
    <row r="723" customHeight="1" spans="1:5">
      <c r="A723" s="227" t="str">
        <f t="shared" si="27"/>
        <v>17鹿菁黃玲玲 </v>
      </c>
      <c r="B723" s="228" t="s">
        <v>743</v>
      </c>
      <c r="C723" s="228" t="s">
        <v>744</v>
      </c>
      <c r="D723" s="228" t="s">
        <v>750</v>
      </c>
      <c r="E723" s="228">
        <v>123472</v>
      </c>
    </row>
    <row r="724" customHeight="1" spans="1:5">
      <c r="A724" s="227" t="str">
        <f t="shared" si="27"/>
        <v>17鹿菁黃明鳳</v>
      </c>
      <c r="B724" s="228" t="s">
        <v>743</v>
      </c>
      <c r="C724" s="228" t="s">
        <v>744</v>
      </c>
      <c r="D724" s="228" t="s">
        <v>751</v>
      </c>
      <c r="E724" s="228">
        <v>123476</v>
      </c>
    </row>
    <row r="725" customHeight="1" spans="1:5">
      <c r="A725" s="227" t="str">
        <f t="shared" si="27"/>
        <v>17鹿菁張秀媛</v>
      </c>
      <c r="B725" s="228" t="s">
        <v>743</v>
      </c>
      <c r="C725" s="228" t="s">
        <v>744</v>
      </c>
      <c r="D725" s="228" t="s">
        <v>752</v>
      </c>
      <c r="E725" s="228">
        <v>123478</v>
      </c>
    </row>
    <row r="726" customHeight="1" spans="1:5">
      <c r="A726" s="227" t="str">
        <f t="shared" si="27"/>
        <v>17鹿菁柯卓月娥</v>
      </c>
      <c r="B726" s="228" t="s">
        <v>743</v>
      </c>
      <c r="C726" s="228" t="s">
        <v>744</v>
      </c>
      <c r="D726" s="228" t="s">
        <v>753</v>
      </c>
      <c r="E726" s="228">
        <v>128820</v>
      </c>
    </row>
    <row r="727" customHeight="1" spans="1:5">
      <c r="A727" s="227" t="str">
        <f t="shared" si="27"/>
        <v>17鹿菁李春蘭 </v>
      </c>
      <c r="B727" s="228" t="s">
        <v>743</v>
      </c>
      <c r="C727" s="228" t="s">
        <v>744</v>
      </c>
      <c r="D727" s="228" t="s">
        <v>754</v>
      </c>
      <c r="E727" s="228">
        <v>128822</v>
      </c>
    </row>
    <row r="728" customHeight="1" spans="1:5">
      <c r="A728" s="227" t="str">
        <f t="shared" si="27"/>
        <v>17鹿菁梁玉女 </v>
      </c>
      <c r="B728" s="228" t="s">
        <v>743</v>
      </c>
      <c r="C728" s="228" t="s">
        <v>744</v>
      </c>
      <c r="D728" s="228" t="s">
        <v>755</v>
      </c>
      <c r="E728" s="228">
        <v>128826</v>
      </c>
    </row>
    <row r="729" customHeight="1" spans="1:5">
      <c r="A729" s="227" t="str">
        <f t="shared" si="27"/>
        <v>17鹿菁林彩雲</v>
      </c>
      <c r="B729" s="228" t="s">
        <v>743</v>
      </c>
      <c r="C729" s="228" t="s">
        <v>744</v>
      </c>
      <c r="D729" s="228" t="s">
        <v>756</v>
      </c>
      <c r="E729" s="228">
        <v>1392617</v>
      </c>
    </row>
    <row r="730" customHeight="1" spans="1:5">
      <c r="A730" s="227" t="str">
        <f t="shared" si="27"/>
        <v>17鹿菁粘麗雀</v>
      </c>
      <c r="B730" s="228" t="s">
        <v>743</v>
      </c>
      <c r="C730" s="228" t="s">
        <v>744</v>
      </c>
      <c r="D730" s="228" t="s">
        <v>757</v>
      </c>
      <c r="E730" s="228">
        <v>1392619</v>
      </c>
    </row>
    <row r="731" customHeight="1" spans="1:5">
      <c r="A731" s="227" t="str">
        <f t="shared" si="27"/>
        <v>17鹿菁蔡許吉子</v>
      </c>
      <c r="B731" s="228" t="s">
        <v>743</v>
      </c>
      <c r="C731" s="228" t="s">
        <v>744</v>
      </c>
      <c r="D731" s="228" t="s">
        <v>758</v>
      </c>
      <c r="E731" s="228">
        <v>1392621</v>
      </c>
    </row>
    <row r="732" customHeight="1" spans="1:5">
      <c r="A732" s="227" t="str">
        <f t="shared" si="27"/>
        <v>17鹿菁施錦屏</v>
      </c>
      <c r="B732" s="228" t="s">
        <v>743</v>
      </c>
      <c r="C732" s="228" t="s">
        <v>744</v>
      </c>
      <c r="D732" s="228" t="s">
        <v>759</v>
      </c>
      <c r="E732" s="228">
        <v>1392622</v>
      </c>
    </row>
    <row r="733" customHeight="1" spans="1:5">
      <c r="A733" s="227" t="str">
        <f t="shared" si="27"/>
        <v>17鹿菁蔡錦治</v>
      </c>
      <c r="B733" s="228" t="s">
        <v>743</v>
      </c>
      <c r="C733" s="228" t="s">
        <v>744</v>
      </c>
      <c r="D733" s="228" t="s">
        <v>760</v>
      </c>
      <c r="E733" s="228">
        <v>1398003</v>
      </c>
    </row>
    <row r="734" customHeight="1" spans="1:5">
      <c r="A734" s="227" t="str">
        <f t="shared" si="27"/>
        <v>17鹿菁王惠美</v>
      </c>
      <c r="B734" s="228" t="s">
        <v>743</v>
      </c>
      <c r="C734" s="228" t="s">
        <v>744</v>
      </c>
      <c r="D734" s="228" t="s">
        <v>761</v>
      </c>
      <c r="E734" s="228">
        <v>1398006</v>
      </c>
    </row>
    <row r="735" customHeight="1" spans="1:5">
      <c r="A735" s="227" t="str">
        <f t="shared" si="27"/>
        <v>17鹿菁王眉方</v>
      </c>
      <c r="B735" s="228" t="s">
        <v>743</v>
      </c>
      <c r="C735" s="228" t="s">
        <v>744</v>
      </c>
      <c r="D735" s="228" t="s">
        <v>762</v>
      </c>
      <c r="E735" s="228">
        <v>1398007</v>
      </c>
    </row>
    <row r="736" customHeight="1" spans="1:5">
      <c r="A736" s="227" t="str">
        <f t="shared" si="27"/>
        <v>17鹿菁王薰蓮</v>
      </c>
      <c r="B736" s="228" t="s">
        <v>743</v>
      </c>
      <c r="C736" s="228" t="s">
        <v>744</v>
      </c>
      <c r="D736" s="228" t="s">
        <v>763</v>
      </c>
      <c r="E736" s="228">
        <v>1398008</v>
      </c>
    </row>
    <row r="737" customHeight="1" spans="1:5">
      <c r="A737" s="227" t="str">
        <f t="shared" si="27"/>
        <v>17鹿菁魏青雅</v>
      </c>
      <c r="B737" s="228" t="s">
        <v>743</v>
      </c>
      <c r="C737" s="228" t="s">
        <v>744</v>
      </c>
      <c r="D737" s="228" t="s">
        <v>764</v>
      </c>
      <c r="E737" s="228">
        <v>1398010</v>
      </c>
    </row>
    <row r="738" customHeight="1" spans="1:5">
      <c r="A738" s="227" t="str">
        <f t="shared" si="27"/>
        <v>17鹿菁侯吳玲美</v>
      </c>
      <c r="B738" s="228" t="s">
        <v>743</v>
      </c>
      <c r="C738" s="228" t="s">
        <v>744</v>
      </c>
      <c r="D738" s="228" t="s">
        <v>765</v>
      </c>
      <c r="E738" s="228">
        <v>1403388</v>
      </c>
    </row>
    <row r="739" customHeight="1" spans="1:5">
      <c r="A739" s="227" t="str">
        <f t="shared" si="27"/>
        <v>17鹿菁顏玉櫻</v>
      </c>
      <c r="B739" s="228" t="s">
        <v>743</v>
      </c>
      <c r="C739" s="228" t="s">
        <v>744</v>
      </c>
      <c r="D739" s="228" t="s">
        <v>766</v>
      </c>
      <c r="E739" s="228">
        <v>1403389</v>
      </c>
    </row>
    <row r="740" customHeight="1" spans="1:5">
      <c r="A740" s="227" t="str">
        <f t="shared" si="27"/>
        <v>17鹿菁尤阿勸</v>
      </c>
      <c r="B740" s="228" t="s">
        <v>743</v>
      </c>
      <c r="C740" s="228" t="s">
        <v>744</v>
      </c>
      <c r="D740" s="228" t="s">
        <v>767</v>
      </c>
      <c r="E740" s="228">
        <v>1403390</v>
      </c>
    </row>
    <row r="741" customHeight="1" spans="1:5">
      <c r="A741" s="227" t="str">
        <f t="shared" si="27"/>
        <v>17鹿菁楊沛珍</v>
      </c>
      <c r="B741" s="228" t="s">
        <v>743</v>
      </c>
      <c r="C741" s="228" t="s">
        <v>744</v>
      </c>
      <c r="D741" s="228" t="s">
        <v>768</v>
      </c>
      <c r="E741" s="228">
        <v>1904766</v>
      </c>
    </row>
    <row r="742" customHeight="1" spans="1:5">
      <c r="A742" s="227" t="str">
        <f t="shared" si="27"/>
        <v>17鹿菁黃麗珠</v>
      </c>
      <c r="B742" s="228" t="s">
        <v>743</v>
      </c>
      <c r="C742" s="228" t="s">
        <v>744</v>
      </c>
      <c r="D742" s="228" t="s">
        <v>769</v>
      </c>
      <c r="E742" s="228">
        <v>1953860</v>
      </c>
    </row>
    <row r="743" customHeight="1" spans="1:5">
      <c r="A743" s="227" t="str">
        <f t="shared" si="27"/>
        <v>17鹿菁林美香 </v>
      </c>
      <c r="B743" s="228" t="s">
        <v>743</v>
      </c>
      <c r="C743" s="228" t="s">
        <v>744</v>
      </c>
      <c r="D743" s="228" t="s">
        <v>770</v>
      </c>
      <c r="E743" s="228">
        <v>2447747</v>
      </c>
    </row>
    <row r="744" customHeight="1" spans="1:5">
      <c r="A744" s="227" t="str">
        <f t="shared" si="27"/>
        <v>17鹿菁王秀麗</v>
      </c>
      <c r="B744" s="228" t="s">
        <v>743</v>
      </c>
      <c r="C744" s="228" t="s">
        <v>744</v>
      </c>
      <c r="D744" s="228" t="s">
        <v>771</v>
      </c>
      <c r="E744" s="228">
        <v>2447751</v>
      </c>
    </row>
    <row r="745" customHeight="1" spans="1:5">
      <c r="A745" s="227" t="str">
        <f t="shared" si="27"/>
        <v>17鹿菁張惠儀 </v>
      </c>
      <c r="B745" s="228" t="s">
        <v>743</v>
      </c>
      <c r="C745" s="228" t="s">
        <v>744</v>
      </c>
      <c r="D745" s="228" t="s">
        <v>772</v>
      </c>
      <c r="E745" s="228">
        <v>2447752</v>
      </c>
    </row>
    <row r="746" customHeight="1" spans="1:5">
      <c r="A746" s="227" t="str">
        <f t="shared" si="27"/>
        <v>17鹿菁許淑宜</v>
      </c>
      <c r="B746" s="228" t="s">
        <v>743</v>
      </c>
      <c r="C746" s="228" t="s">
        <v>744</v>
      </c>
      <c r="D746" s="228" t="s">
        <v>773</v>
      </c>
      <c r="E746" s="228">
        <v>2603396</v>
      </c>
    </row>
    <row r="747" customHeight="1" spans="1:5">
      <c r="A747" s="227" t="str">
        <f t="shared" si="27"/>
        <v>17鹿菁陳寶玲</v>
      </c>
      <c r="B747" s="228" t="s">
        <v>743</v>
      </c>
      <c r="C747" s="228" t="s">
        <v>744</v>
      </c>
      <c r="D747" s="228" t="s">
        <v>774</v>
      </c>
      <c r="E747" s="228">
        <v>2697748</v>
      </c>
    </row>
    <row r="748" customHeight="1" spans="1:5">
      <c r="A748" s="227" t="str">
        <f t="shared" si="27"/>
        <v>17鹿菁蔣淑芬</v>
      </c>
      <c r="B748" s="228" t="s">
        <v>743</v>
      </c>
      <c r="C748" s="228" t="s">
        <v>744</v>
      </c>
      <c r="D748" s="228" t="s">
        <v>775</v>
      </c>
      <c r="E748" s="228">
        <v>2869675</v>
      </c>
    </row>
    <row r="749" customHeight="1" spans="1:5">
      <c r="A749" s="227" t="str">
        <f t="shared" si="27"/>
        <v>17鹿菁李素梨 </v>
      </c>
      <c r="B749" s="228" t="s">
        <v>743</v>
      </c>
      <c r="C749" s="228" t="s">
        <v>744</v>
      </c>
      <c r="D749" s="228" t="s">
        <v>776</v>
      </c>
      <c r="E749" s="228">
        <v>2869679</v>
      </c>
    </row>
    <row r="750" customHeight="1" spans="1:5">
      <c r="A750" s="227" t="str">
        <f t="shared" si="27"/>
        <v>17鹿菁簡富華</v>
      </c>
      <c r="B750" s="228" t="s">
        <v>743</v>
      </c>
      <c r="C750" s="228" t="s">
        <v>744</v>
      </c>
      <c r="D750" s="228" t="s">
        <v>777</v>
      </c>
      <c r="E750" s="228">
        <v>2869694</v>
      </c>
    </row>
    <row r="751" customHeight="1" spans="1:5">
      <c r="A751" s="227" t="str">
        <f t="shared" si="27"/>
        <v>17鹿菁劉麗芬</v>
      </c>
      <c r="B751" s="228" t="s">
        <v>743</v>
      </c>
      <c r="C751" s="228" t="s">
        <v>744</v>
      </c>
      <c r="D751" s="228" t="s">
        <v>778</v>
      </c>
      <c r="E751" s="228">
        <v>3038973</v>
      </c>
    </row>
    <row r="752" customHeight="1" spans="1:5">
      <c r="A752" s="227" t="str">
        <f t="shared" si="27"/>
        <v>17鹿菁何麗觀</v>
      </c>
      <c r="B752" s="228" t="s">
        <v>743</v>
      </c>
      <c r="C752" s="228" t="s">
        <v>744</v>
      </c>
      <c r="D752" s="228" t="s">
        <v>779</v>
      </c>
      <c r="E752" s="228">
        <v>3256919</v>
      </c>
    </row>
    <row r="753" customHeight="1" spans="1:5">
      <c r="A753" s="227" t="str">
        <f t="shared" si="27"/>
        <v>17鹿菁吳秀鳳</v>
      </c>
      <c r="B753" s="228" t="s">
        <v>743</v>
      </c>
      <c r="C753" s="228" t="s">
        <v>744</v>
      </c>
      <c r="D753" s="228" t="s">
        <v>780</v>
      </c>
      <c r="E753" s="228">
        <v>3256924</v>
      </c>
    </row>
    <row r="754" customHeight="1" spans="1:5">
      <c r="A754" s="227" t="str">
        <f t="shared" si="27"/>
        <v>17鹿菁高曾淑娜</v>
      </c>
      <c r="B754" s="228" t="s">
        <v>743</v>
      </c>
      <c r="C754" s="228" t="s">
        <v>744</v>
      </c>
      <c r="D754" s="228" t="s">
        <v>781</v>
      </c>
      <c r="E754" s="228">
        <v>3434725</v>
      </c>
    </row>
    <row r="755" customHeight="1" spans="1:5">
      <c r="A755" s="227" t="str">
        <f t="shared" si="27"/>
        <v>17鹿菁吳绣禎</v>
      </c>
      <c r="B755" s="228" t="s">
        <v>743</v>
      </c>
      <c r="C755" s="228" t="s">
        <v>744</v>
      </c>
      <c r="D755" s="228" t="s">
        <v>782</v>
      </c>
      <c r="E755" s="228">
        <v>3434729</v>
      </c>
    </row>
    <row r="756" customHeight="1" spans="1:5">
      <c r="A756" s="227" t="str">
        <f t="shared" si="27"/>
        <v>17鹿菁許阿琴</v>
      </c>
      <c r="B756" s="228" t="s">
        <v>743</v>
      </c>
      <c r="C756" s="228" t="s">
        <v>744</v>
      </c>
      <c r="D756" s="228" t="s">
        <v>783</v>
      </c>
      <c r="E756" s="228">
        <v>3451570</v>
      </c>
    </row>
    <row r="757" customHeight="1" spans="1:5">
      <c r="A757" s="227" t="str">
        <f t="shared" si="27"/>
        <v>17鹿菁陳月女</v>
      </c>
      <c r="B757" s="228" t="s">
        <v>743</v>
      </c>
      <c r="C757" s="228" t="s">
        <v>744</v>
      </c>
      <c r="D757" s="228" t="s">
        <v>784</v>
      </c>
      <c r="E757" s="228">
        <v>3494420</v>
      </c>
    </row>
    <row r="758" customHeight="1" spans="1:5">
      <c r="A758" s="227" t="str">
        <f t="shared" si="27"/>
        <v>17鹿菁李蝴蝶</v>
      </c>
      <c r="B758" s="228" t="s">
        <v>743</v>
      </c>
      <c r="C758" s="228" t="s">
        <v>744</v>
      </c>
      <c r="D758" s="228" t="s">
        <v>785</v>
      </c>
      <c r="E758" s="228">
        <v>3623682</v>
      </c>
    </row>
    <row r="759" customHeight="1" spans="1:5">
      <c r="A759" s="227" t="str">
        <f t="shared" si="27"/>
        <v>17鹿菁許美容</v>
      </c>
      <c r="B759" s="228" t="s">
        <v>743</v>
      </c>
      <c r="C759" s="228" t="s">
        <v>744</v>
      </c>
      <c r="D759" s="228" t="s">
        <v>786</v>
      </c>
      <c r="E759" s="228">
        <v>3623706</v>
      </c>
    </row>
    <row r="760" customHeight="1" spans="1:5">
      <c r="A760" s="227" t="str">
        <f t="shared" si="27"/>
        <v>17鹿菁尤雅玲</v>
      </c>
      <c r="B760" s="228" t="s">
        <v>743</v>
      </c>
      <c r="C760" s="228" t="s">
        <v>744</v>
      </c>
      <c r="D760" s="228" t="s">
        <v>787</v>
      </c>
      <c r="E760" s="228">
        <v>3798062</v>
      </c>
    </row>
    <row r="761" customHeight="1" spans="1:5">
      <c r="A761" s="227" t="str">
        <f t="shared" si="27"/>
        <v>17鹿菁施黃碧珠</v>
      </c>
      <c r="B761" s="228" t="s">
        <v>743</v>
      </c>
      <c r="C761" s="228" t="s">
        <v>744</v>
      </c>
      <c r="D761" s="228" t="s">
        <v>788</v>
      </c>
      <c r="E761" s="228">
        <v>3829398</v>
      </c>
    </row>
    <row r="762" customHeight="1" spans="1:5">
      <c r="A762" s="227" t="str">
        <f t="shared" si="27"/>
        <v>17鹿菁林淑芳</v>
      </c>
      <c r="B762" s="228" t="s">
        <v>743</v>
      </c>
      <c r="C762" s="228" t="s">
        <v>744</v>
      </c>
      <c r="D762" s="228" t="s">
        <v>789</v>
      </c>
      <c r="E762" s="228">
        <v>4452702</v>
      </c>
    </row>
    <row r="763" customHeight="1" spans="1:5">
      <c r="A763" s="227" t="str">
        <f t="shared" si="27"/>
        <v>17鹿菁莊美香</v>
      </c>
      <c r="B763" s="228" t="s">
        <v>743</v>
      </c>
      <c r="C763" s="228" t="s">
        <v>744</v>
      </c>
      <c r="D763" s="228" t="s">
        <v>790</v>
      </c>
      <c r="E763" s="228">
        <v>4452705</v>
      </c>
    </row>
    <row r="764" customHeight="1" spans="1:5">
      <c r="A764" s="227" t="str">
        <f t="shared" si="27"/>
        <v>17鹿菁黃曰枝</v>
      </c>
      <c r="B764" s="228" t="s">
        <v>743</v>
      </c>
      <c r="C764" s="228" t="s">
        <v>744</v>
      </c>
      <c r="D764" s="228" t="s">
        <v>791</v>
      </c>
      <c r="E764" s="228">
        <v>4452712</v>
      </c>
    </row>
    <row r="765" customHeight="1" spans="1:5">
      <c r="A765" s="227" t="str">
        <f t="shared" si="27"/>
        <v>17鹿菁黃淑敏</v>
      </c>
      <c r="B765" s="228" t="s">
        <v>743</v>
      </c>
      <c r="C765" s="228" t="s">
        <v>744</v>
      </c>
      <c r="D765" s="228" t="s">
        <v>792</v>
      </c>
      <c r="E765" s="228">
        <v>4711371</v>
      </c>
    </row>
    <row r="766" customHeight="1" spans="1:5">
      <c r="A766" s="227" t="str">
        <f t="shared" si="27"/>
        <v>17鹿菁張陳衣宸</v>
      </c>
      <c r="B766" s="228" t="s">
        <v>743</v>
      </c>
      <c r="C766" s="228" t="s">
        <v>744</v>
      </c>
      <c r="D766" s="228" t="s">
        <v>793</v>
      </c>
      <c r="E766" s="228">
        <v>4711373</v>
      </c>
    </row>
    <row r="767" customHeight="1" spans="1:5">
      <c r="A767" s="227" t="str">
        <f t="shared" si="27"/>
        <v>17鹿菁許翠枝</v>
      </c>
      <c r="B767" s="228" t="s">
        <v>743</v>
      </c>
      <c r="C767" s="228" t="s">
        <v>744</v>
      </c>
      <c r="D767" s="228" t="s">
        <v>794</v>
      </c>
      <c r="E767" s="228">
        <v>4973655</v>
      </c>
    </row>
    <row r="768" customHeight="1" spans="1:5">
      <c r="A768" s="227" t="str">
        <f t="shared" ref="A768:A805" si="28">B768&amp;C768&amp;D768</f>
        <v>17鹿菁施佩妤</v>
      </c>
      <c r="B768" s="228" t="s">
        <v>743</v>
      </c>
      <c r="C768" s="228" t="s">
        <v>744</v>
      </c>
      <c r="D768" s="228" t="s">
        <v>795</v>
      </c>
      <c r="E768" s="228">
        <v>4973656</v>
      </c>
    </row>
    <row r="769" customHeight="1" spans="1:5">
      <c r="A769" s="227" t="str">
        <f t="shared" si="28"/>
        <v>17鹿菁楊妙月</v>
      </c>
      <c r="B769" s="228" t="s">
        <v>743</v>
      </c>
      <c r="C769" s="228" t="s">
        <v>744</v>
      </c>
      <c r="D769" s="228" t="s">
        <v>796</v>
      </c>
      <c r="E769" s="228">
        <v>5005732</v>
      </c>
    </row>
    <row r="770" customHeight="1" spans="1:5">
      <c r="A770" s="227" t="str">
        <f t="shared" si="28"/>
        <v>17鹿菁張麗玉</v>
      </c>
      <c r="B770" s="228" t="s">
        <v>743</v>
      </c>
      <c r="C770" s="228" t="s">
        <v>744</v>
      </c>
      <c r="D770" s="228" t="s">
        <v>797</v>
      </c>
      <c r="E770" s="228">
        <v>5218970</v>
      </c>
    </row>
    <row r="771" customHeight="1" spans="1:5">
      <c r="A771" s="227" t="str">
        <f t="shared" si="28"/>
        <v>17鹿菁劉許厭</v>
      </c>
      <c r="B771" s="228" t="s">
        <v>743</v>
      </c>
      <c r="C771" s="228" t="s">
        <v>744</v>
      </c>
      <c r="D771" s="228" t="s">
        <v>798</v>
      </c>
      <c r="E771" s="228">
        <v>5218974</v>
      </c>
    </row>
    <row r="772" customHeight="1" spans="1:5">
      <c r="A772" s="227" t="str">
        <f t="shared" si="28"/>
        <v>17鹿菁許庭妮</v>
      </c>
      <c r="B772" s="228" t="s">
        <v>743</v>
      </c>
      <c r="C772" s="228" t="s">
        <v>744</v>
      </c>
      <c r="D772" s="228" t="s">
        <v>799</v>
      </c>
      <c r="E772" s="228">
        <v>5233892</v>
      </c>
    </row>
    <row r="773" customHeight="1" spans="1:5">
      <c r="A773" s="227" t="str">
        <f t="shared" si="28"/>
        <v>17鹿菁廖英圻</v>
      </c>
      <c r="B773" s="228" t="s">
        <v>743</v>
      </c>
      <c r="C773" s="228" t="s">
        <v>744</v>
      </c>
      <c r="D773" s="228" t="s">
        <v>800</v>
      </c>
      <c r="E773" s="228">
        <v>5233907</v>
      </c>
    </row>
    <row r="774" customHeight="1" spans="1:5">
      <c r="A774" s="227" t="str">
        <f t="shared" si="28"/>
        <v>17鹿菁郭柔孜</v>
      </c>
      <c r="B774" s="228" t="s">
        <v>743</v>
      </c>
      <c r="C774" s="228" t="s">
        <v>744</v>
      </c>
      <c r="D774" s="228" t="s">
        <v>801</v>
      </c>
      <c r="E774" s="228">
        <v>5383628</v>
      </c>
    </row>
    <row r="775" customHeight="1" spans="1:5">
      <c r="A775" s="227" t="str">
        <f t="shared" si="28"/>
        <v>17鹿菁張翊真</v>
      </c>
      <c r="B775" s="228" t="s">
        <v>743</v>
      </c>
      <c r="C775" s="228" t="s">
        <v>744</v>
      </c>
      <c r="D775" s="228" t="s">
        <v>802</v>
      </c>
      <c r="E775" s="228">
        <v>5383685</v>
      </c>
    </row>
    <row r="776" customHeight="1" spans="1:5">
      <c r="A776" s="227" t="str">
        <f t="shared" si="28"/>
        <v>17鹿菁莊淑媚</v>
      </c>
      <c r="B776" s="228" t="s">
        <v>743</v>
      </c>
      <c r="C776" s="228" t="s">
        <v>744</v>
      </c>
      <c r="D776" s="228" t="s">
        <v>803</v>
      </c>
      <c r="E776" s="228">
        <v>5383690</v>
      </c>
    </row>
    <row r="777" customHeight="1" spans="1:5">
      <c r="A777" s="227" t="str">
        <f t="shared" si="28"/>
        <v>17鹿菁黃雅姝</v>
      </c>
      <c r="B777" s="228" t="s">
        <v>743</v>
      </c>
      <c r="C777" s="228" t="s">
        <v>744</v>
      </c>
      <c r="D777" s="228" t="s">
        <v>804</v>
      </c>
      <c r="E777" s="228">
        <v>5383701</v>
      </c>
    </row>
    <row r="778" customHeight="1" spans="1:5">
      <c r="A778" s="227" t="str">
        <f t="shared" si="28"/>
        <v>17鹿菁凃沄閑</v>
      </c>
      <c r="B778" s="228" t="s">
        <v>743</v>
      </c>
      <c r="C778" s="228" t="s">
        <v>744</v>
      </c>
      <c r="D778" s="228" t="s">
        <v>805</v>
      </c>
      <c r="E778" s="228">
        <v>5383704</v>
      </c>
    </row>
    <row r="779" customHeight="1" spans="1:5">
      <c r="A779" s="227" t="str">
        <f t="shared" si="28"/>
        <v>17鹿菁凃淑媚</v>
      </c>
      <c r="B779" s="228" t="s">
        <v>743</v>
      </c>
      <c r="C779" s="228" t="s">
        <v>744</v>
      </c>
      <c r="D779" s="228" t="s">
        <v>806</v>
      </c>
      <c r="E779" s="228">
        <v>5383706</v>
      </c>
    </row>
    <row r="780" customHeight="1" spans="1:5">
      <c r="A780" s="227" t="str">
        <f t="shared" si="28"/>
        <v>18大彰興陳進丁</v>
      </c>
      <c r="B780" s="228" t="s">
        <v>807</v>
      </c>
      <c r="C780" s="228" t="s">
        <v>808</v>
      </c>
      <c r="D780" s="228" t="s">
        <v>809</v>
      </c>
      <c r="E780" s="228">
        <v>761951</v>
      </c>
    </row>
    <row r="781" customHeight="1" spans="1:5">
      <c r="A781" s="227" t="str">
        <f t="shared" si="28"/>
        <v>18大彰興陳振禮</v>
      </c>
      <c r="B781" s="228" t="s">
        <v>807</v>
      </c>
      <c r="C781" s="228" t="s">
        <v>808</v>
      </c>
      <c r="D781" s="228" t="s">
        <v>810</v>
      </c>
      <c r="E781" s="228">
        <v>761952</v>
      </c>
    </row>
    <row r="782" customHeight="1" spans="1:5">
      <c r="A782" s="227" t="str">
        <f t="shared" si="28"/>
        <v>18大彰興許琦祥</v>
      </c>
      <c r="B782" s="228" t="s">
        <v>807</v>
      </c>
      <c r="C782" s="228" t="s">
        <v>808</v>
      </c>
      <c r="D782" s="228" t="s">
        <v>811</v>
      </c>
      <c r="E782" s="228">
        <v>761956</v>
      </c>
    </row>
    <row r="783" customHeight="1" spans="1:5">
      <c r="A783" s="227" t="str">
        <f t="shared" si="28"/>
        <v>18大彰興許東發</v>
      </c>
      <c r="B783" s="228" t="s">
        <v>807</v>
      </c>
      <c r="C783" s="228" t="s">
        <v>808</v>
      </c>
      <c r="D783" s="228" t="s">
        <v>812</v>
      </c>
      <c r="E783" s="228">
        <v>761960</v>
      </c>
    </row>
    <row r="784" customHeight="1" spans="1:5">
      <c r="A784" s="227" t="str">
        <f t="shared" si="28"/>
        <v>18大彰興黃焜明</v>
      </c>
      <c r="B784" s="228" t="s">
        <v>807</v>
      </c>
      <c r="C784" s="228" t="s">
        <v>808</v>
      </c>
      <c r="D784" s="228" t="s">
        <v>813</v>
      </c>
      <c r="E784" s="228">
        <v>767341</v>
      </c>
    </row>
    <row r="785" customHeight="1" spans="1:5">
      <c r="A785" s="227" t="str">
        <f t="shared" si="28"/>
        <v>18大彰興黃水炎</v>
      </c>
      <c r="B785" s="228" t="s">
        <v>807</v>
      </c>
      <c r="C785" s="228" t="s">
        <v>808</v>
      </c>
      <c r="D785" s="228" t="s">
        <v>814</v>
      </c>
      <c r="E785" s="228">
        <v>767342</v>
      </c>
    </row>
    <row r="786" customHeight="1" spans="1:5">
      <c r="A786" s="227" t="str">
        <f t="shared" si="28"/>
        <v>18大彰興黃堯崇</v>
      </c>
      <c r="B786" s="228" t="s">
        <v>807</v>
      </c>
      <c r="C786" s="228" t="s">
        <v>808</v>
      </c>
      <c r="D786" s="228" t="s">
        <v>815</v>
      </c>
      <c r="E786" s="228">
        <v>767343</v>
      </c>
    </row>
    <row r="787" customHeight="1" spans="1:5">
      <c r="A787" s="227" t="str">
        <f t="shared" si="28"/>
        <v>18大彰興林漢隆</v>
      </c>
      <c r="B787" s="228" t="s">
        <v>807</v>
      </c>
      <c r="C787" s="228" t="s">
        <v>808</v>
      </c>
      <c r="D787" s="228" t="s">
        <v>816</v>
      </c>
      <c r="E787" s="228">
        <v>772728</v>
      </c>
    </row>
    <row r="788" customHeight="1" spans="1:5">
      <c r="A788" s="227" t="str">
        <f t="shared" si="28"/>
        <v>18大彰興粘禮淞</v>
      </c>
      <c r="B788" s="228" t="s">
        <v>807</v>
      </c>
      <c r="C788" s="228" t="s">
        <v>808</v>
      </c>
      <c r="D788" s="228" t="s">
        <v>817</v>
      </c>
      <c r="E788" s="228">
        <v>772732</v>
      </c>
    </row>
    <row r="789" customHeight="1" spans="1:5">
      <c r="A789" s="227" t="str">
        <f t="shared" si="28"/>
        <v>18大彰興歐文旭</v>
      </c>
      <c r="B789" s="228" t="s">
        <v>807</v>
      </c>
      <c r="C789" s="228" t="s">
        <v>808</v>
      </c>
      <c r="D789" s="228" t="s">
        <v>818</v>
      </c>
      <c r="E789" s="228">
        <v>772734</v>
      </c>
    </row>
    <row r="790" customHeight="1" spans="1:5">
      <c r="A790" s="227" t="str">
        <f t="shared" si="28"/>
        <v>18大彰興楊建進</v>
      </c>
      <c r="B790" s="228" t="s">
        <v>807</v>
      </c>
      <c r="C790" s="228" t="s">
        <v>808</v>
      </c>
      <c r="D790" s="228" t="s">
        <v>819</v>
      </c>
      <c r="E790" s="228">
        <v>778117</v>
      </c>
    </row>
    <row r="791" customHeight="1" spans="1:5">
      <c r="A791" s="227" t="str">
        <f t="shared" si="28"/>
        <v>18大彰興尤民志</v>
      </c>
      <c r="B791" s="228" t="s">
        <v>807</v>
      </c>
      <c r="C791" s="228" t="s">
        <v>808</v>
      </c>
      <c r="D791" s="228" t="s">
        <v>820</v>
      </c>
      <c r="E791" s="228">
        <v>778119</v>
      </c>
    </row>
    <row r="792" customHeight="1" spans="1:5">
      <c r="A792" s="227" t="str">
        <f t="shared" si="28"/>
        <v>18大彰興張家堂</v>
      </c>
      <c r="B792" s="228" t="s">
        <v>807</v>
      </c>
      <c r="C792" s="228" t="s">
        <v>808</v>
      </c>
      <c r="D792" s="228" t="s">
        <v>821</v>
      </c>
      <c r="E792" s="228">
        <v>2324871</v>
      </c>
    </row>
    <row r="793" customHeight="1" spans="1:5">
      <c r="A793" s="227" t="str">
        <f t="shared" si="28"/>
        <v>18大彰興許孟彬</v>
      </c>
      <c r="B793" s="228" t="s">
        <v>807</v>
      </c>
      <c r="C793" s="228" t="s">
        <v>808</v>
      </c>
      <c r="D793" s="228" t="s">
        <v>822</v>
      </c>
      <c r="E793" s="228">
        <v>2457554</v>
      </c>
    </row>
    <row r="794" customHeight="1" spans="1:5">
      <c r="A794" s="227" t="str">
        <f t="shared" si="28"/>
        <v>18大彰興陳建益</v>
      </c>
      <c r="B794" s="228" t="s">
        <v>807</v>
      </c>
      <c r="C794" s="228" t="s">
        <v>808</v>
      </c>
      <c r="D794" s="228" t="s">
        <v>823</v>
      </c>
      <c r="E794" s="228">
        <v>2457560</v>
      </c>
    </row>
    <row r="795" customHeight="1" spans="1:5">
      <c r="A795" s="227" t="str">
        <f t="shared" si="28"/>
        <v>18大彰興劉樹霖</v>
      </c>
      <c r="B795" s="228" t="s">
        <v>807</v>
      </c>
      <c r="C795" s="228" t="s">
        <v>808</v>
      </c>
      <c r="D795" s="228" t="s">
        <v>824</v>
      </c>
      <c r="E795" s="228">
        <v>2592446</v>
      </c>
    </row>
    <row r="796" customHeight="1" spans="1:5">
      <c r="A796" s="227" t="str">
        <f t="shared" si="28"/>
        <v>18大彰興許坤鑫</v>
      </c>
      <c r="B796" s="228" t="s">
        <v>807</v>
      </c>
      <c r="C796" s="228" t="s">
        <v>808</v>
      </c>
      <c r="D796" s="228" t="s">
        <v>825</v>
      </c>
      <c r="E796" s="228">
        <v>2979860</v>
      </c>
    </row>
    <row r="797" customHeight="1" spans="1:5">
      <c r="A797" s="227" t="str">
        <f t="shared" si="28"/>
        <v>18大彰興黃萬興</v>
      </c>
      <c r="B797" s="228" t="s">
        <v>807</v>
      </c>
      <c r="C797" s="228" t="s">
        <v>808</v>
      </c>
      <c r="D797" s="228" t="s">
        <v>826</v>
      </c>
      <c r="E797" s="228">
        <v>2979864</v>
      </c>
    </row>
    <row r="798" customHeight="1" spans="1:5">
      <c r="A798" s="227" t="str">
        <f t="shared" si="28"/>
        <v>18大彰興洪義恭</v>
      </c>
      <c r="B798" s="228" t="s">
        <v>807</v>
      </c>
      <c r="C798" s="228" t="s">
        <v>808</v>
      </c>
      <c r="D798" s="228" t="s">
        <v>827</v>
      </c>
      <c r="E798" s="228">
        <v>2979891</v>
      </c>
    </row>
    <row r="799" customHeight="1" spans="1:5">
      <c r="A799" s="227" t="str">
        <f t="shared" si="28"/>
        <v>18大彰興施龍貴</v>
      </c>
      <c r="B799" s="228" t="s">
        <v>807</v>
      </c>
      <c r="C799" s="228" t="s">
        <v>808</v>
      </c>
      <c r="D799" s="228" t="s">
        <v>828</v>
      </c>
      <c r="E799" s="228">
        <v>2979894</v>
      </c>
    </row>
    <row r="800" customHeight="1" spans="1:5">
      <c r="A800" s="227" t="str">
        <f t="shared" si="28"/>
        <v>18大彰興陳玉忠</v>
      </c>
      <c r="B800" s="228" t="s">
        <v>807</v>
      </c>
      <c r="C800" s="228" t="s">
        <v>808</v>
      </c>
      <c r="D800" s="228" t="s">
        <v>829</v>
      </c>
      <c r="E800" s="228">
        <v>3311135</v>
      </c>
    </row>
    <row r="801" customHeight="1" spans="1:5">
      <c r="A801" s="227" t="str">
        <f t="shared" si="28"/>
        <v>18大彰興呂泳鋐</v>
      </c>
      <c r="B801" s="228" t="s">
        <v>807</v>
      </c>
      <c r="C801" s="228" t="s">
        <v>808</v>
      </c>
      <c r="D801" s="228" t="s">
        <v>830</v>
      </c>
      <c r="E801" s="228">
        <v>3311136</v>
      </c>
    </row>
    <row r="802" customHeight="1" spans="1:5">
      <c r="A802" s="227" t="str">
        <f t="shared" si="28"/>
        <v>18大彰興黃正源</v>
      </c>
      <c r="B802" s="228" t="s">
        <v>807</v>
      </c>
      <c r="C802" s="228" t="s">
        <v>808</v>
      </c>
      <c r="D802" s="228" t="s">
        <v>831</v>
      </c>
      <c r="E802" s="228">
        <v>3311137</v>
      </c>
    </row>
    <row r="803" customHeight="1" spans="1:5">
      <c r="A803" s="227" t="str">
        <f t="shared" si="28"/>
        <v>18大彰興趙崇智</v>
      </c>
      <c r="B803" s="228" t="s">
        <v>807</v>
      </c>
      <c r="C803" s="228" t="s">
        <v>808</v>
      </c>
      <c r="D803" s="228" t="s">
        <v>832</v>
      </c>
      <c r="E803" s="228">
        <v>3335616</v>
      </c>
    </row>
    <row r="804" customHeight="1" spans="1:5">
      <c r="A804" s="227" t="str">
        <f t="shared" si="28"/>
        <v>18大彰興施有信</v>
      </c>
      <c r="B804" s="228" t="s">
        <v>807</v>
      </c>
      <c r="C804" s="228" t="s">
        <v>808</v>
      </c>
      <c r="D804" s="228" t="s">
        <v>833</v>
      </c>
      <c r="E804" s="228">
        <v>3696301</v>
      </c>
    </row>
    <row r="805" customHeight="1" spans="1:5">
      <c r="A805" s="227" t="str">
        <f t="shared" si="28"/>
        <v>18大彰興黃耀德</v>
      </c>
      <c r="B805" s="228" t="s">
        <v>807</v>
      </c>
      <c r="C805" s="228" t="s">
        <v>808</v>
      </c>
      <c r="D805" s="228" t="s">
        <v>834</v>
      </c>
      <c r="E805" s="228">
        <v>3696302</v>
      </c>
    </row>
    <row r="806" customHeight="1" spans="1:5">
      <c r="A806" s="227" t="str">
        <f t="shared" ref="A806:A827" si="29">B806&amp;C806&amp;D806</f>
        <v>18大彰興張三保</v>
      </c>
      <c r="B806" s="228" t="s">
        <v>807</v>
      </c>
      <c r="C806" s="228" t="s">
        <v>808</v>
      </c>
      <c r="D806" s="228" t="s">
        <v>835</v>
      </c>
      <c r="E806" s="228">
        <v>3697493</v>
      </c>
    </row>
    <row r="807" customHeight="1" spans="1:5">
      <c r="A807" s="227" t="str">
        <f t="shared" si="29"/>
        <v>18大彰興周央振</v>
      </c>
      <c r="B807" s="228" t="s">
        <v>807</v>
      </c>
      <c r="C807" s="228" t="s">
        <v>808</v>
      </c>
      <c r="D807" s="228" t="s">
        <v>836</v>
      </c>
      <c r="E807" s="228">
        <v>3697495</v>
      </c>
    </row>
    <row r="808" customHeight="1" spans="1:5">
      <c r="A808" s="227" t="str">
        <f t="shared" si="29"/>
        <v>18大彰興莊文昌</v>
      </c>
      <c r="B808" s="228" t="s">
        <v>807</v>
      </c>
      <c r="C808" s="228" t="s">
        <v>808</v>
      </c>
      <c r="D808" s="228" t="s">
        <v>837</v>
      </c>
      <c r="E808" s="228">
        <v>3862178</v>
      </c>
    </row>
    <row r="809" customHeight="1" spans="1:5">
      <c r="A809" s="227" t="str">
        <f t="shared" si="29"/>
        <v>18大彰興李世明</v>
      </c>
      <c r="B809" s="228" t="s">
        <v>807</v>
      </c>
      <c r="C809" s="228" t="s">
        <v>808</v>
      </c>
      <c r="D809" s="228" t="s">
        <v>838</v>
      </c>
      <c r="E809" s="228">
        <v>3862179</v>
      </c>
    </row>
    <row r="810" customHeight="1" spans="1:5">
      <c r="A810" s="227" t="str">
        <f t="shared" si="29"/>
        <v>18大彰興梁詩文</v>
      </c>
      <c r="B810" s="228" t="s">
        <v>807</v>
      </c>
      <c r="C810" s="228" t="s">
        <v>808</v>
      </c>
      <c r="D810" s="228" t="s">
        <v>839</v>
      </c>
      <c r="E810" s="228">
        <v>3862187</v>
      </c>
    </row>
    <row r="811" customHeight="1" spans="1:5">
      <c r="A811" s="227" t="str">
        <f t="shared" si="29"/>
        <v>18大彰興黃世斌</v>
      </c>
      <c r="B811" s="228" t="s">
        <v>807</v>
      </c>
      <c r="C811" s="228" t="s">
        <v>808</v>
      </c>
      <c r="D811" s="228" t="s">
        <v>840</v>
      </c>
      <c r="E811" s="228">
        <v>3862190</v>
      </c>
    </row>
    <row r="812" customHeight="1" spans="1:5">
      <c r="A812" s="227" t="str">
        <f t="shared" si="29"/>
        <v>18大彰興詹益懷</v>
      </c>
      <c r="B812" s="228" t="s">
        <v>807</v>
      </c>
      <c r="C812" s="228" t="s">
        <v>808</v>
      </c>
      <c r="D812" s="228" t="s">
        <v>841</v>
      </c>
      <c r="E812" s="228">
        <v>3862201</v>
      </c>
    </row>
    <row r="813" customHeight="1" spans="1:5">
      <c r="A813" s="227" t="str">
        <f t="shared" si="29"/>
        <v>18大彰興粘進義</v>
      </c>
      <c r="B813" s="228" t="s">
        <v>807</v>
      </c>
      <c r="C813" s="228" t="s">
        <v>808</v>
      </c>
      <c r="D813" s="228" t="s">
        <v>842</v>
      </c>
      <c r="E813" s="228">
        <v>3862207</v>
      </c>
    </row>
    <row r="814" customHeight="1" spans="1:5">
      <c r="A814" s="227" t="str">
        <f t="shared" si="29"/>
        <v>18大彰興黃焜棋</v>
      </c>
      <c r="B814" s="228" t="s">
        <v>807</v>
      </c>
      <c r="C814" s="228" t="s">
        <v>808</v>
      </c>
      <c r="D814" s="228" t="s">
        <v>843</v>
      </c>
      <c r="E814" s="228">
        <v>3862246</v>
      </c>
    </row>
    <row r="815" customHeight="1" spans="1:5">
      <c r="A815" s="227" t="str">
        <f t="shared" si="29"/>
        <v>18大彰興劉植楓</v>
      </c>
      <c r="B815" s="228" t="s">
        <v>807</v>
      </c>
      <c r="C815" s="228" t="s">
        <v>808</v>
      </c>
      <c r="D815" s="228" t="s">
        <v>844</v>
      </c>
      <c r="E815" s="228">
        <v>3862249</v>
      </c>
    </row>
    <row r="816" customHeight="1" spans="1:5">
      <c r="A816" s="227" t="str">
        <f t="shared" si="29"/>
        <v>18大彰興施東隆</v>
      </c>
      <c r="B816" s="228" t="s">
        <v>807</v>
      </c>
      <c r="C816" s="228" t="s">
        <v>808</v>
      </c>
      <c r="D816" s="228" t="s">
        <v>845</v>
      </c>
      <c r="E816" s="228">
        <v>4082685</v>
      </c>
    </row>
    <row r="817" customHeight="1" spans="1:5">
      <c r="A817" s="227" t="str">
        <f t="shared" si="29"/>
        <v>18大彰興蘇春榮</v>
      </c>
      <c r="B817" s="228" t="s">
        <v>807</v>
      </c>
      <c r="C817" s="228" t="s">
        <v>808</v>
      </c>
      <c r="D817" s="228" t="s">
        <v>846</v>
      </c>
      <c r="E817" s="228">
        <v>4082688</v>
      </c>
    </row>
    <row r="818" customHeight="1" spans="1:5">
      <c r="A818" s="227" t="str">
        <f t="shared" si="29"/>
        <v>18大彰興鄭坤洲</v>
      </c>
      <c r="B818" s="228" t="s">
        <v>807</v>
      </c>
      <c r="C818" s="228" t="s">
        <v>808</v>
      </c>
      <c r="D818" s="228" t="s">
        <v>847</v>
      </c>
      <c r="E818" s="228">
        <v>4082690</v>
      </c>
    </row>
    <row r="819" customHeight="1" spans="1:5">
      <c r="A819" s="227" t="str">
        <f t="shared" si="29"/>
        <v>18大彰興張竣閎</v>
      </c>
      <c r="B819" s="228" t="s">
        <v>807</v>
      </c>
      <c r="C819" s="228" t="s">
        <v>808</v>
      </c>
      <c r="D819" s="228" t="s">
        <v>848</v>
      </c>
      <c r="E819" s="228">
        <v>4082693</v>
      </c>
    </row>
    <row r="820" customHeight="1" spans="1:5">
      <c r="A820" s="227" t="str">
        <f t="shared" si="29"/>
        <v>18大彰興許志誠</v>
      </c>
      <c r="B820" s="228" t="s">
        <v>807</v>
      </c>
      <c r="C820" s="228" t="s">
        <v>808</v>
      </c>
      <c r="D820" s="228" t="s">
        <v>849</v>
      </c>
      <c r="E820" s="228">
        <v>4082694</v>
      </c>
    </row>
    <row r="821" customHeight="1" spans="1:5">
      <c r="A821" s="227" t="str">
        <f t="shared" si="29"/>
        <v>18大彰興莊偉聖</v>
      </c>
      <c r="B821" s="228" t="s">
        <v>807</v>
      </c>
      <c r="C821" s="228" t="s">
        <v>808</v>
      </c>
      <c r="D821" s="228" t="s">
        <v>850</v>
      </c>
      <c r="E821" s="228">
        <v>4164775</v>
      </c>
    </row>
    <row r="822" customHeight="1" spans="1:5">
      <c r="A822" s="227" t="str">
        <f t="shared" si="29"/>
        <v>18大彰興許家榮</v>
      </c>
      <c r="B822" s="228" t="s">
        <v>807</v>
      </c>
      <c r="C822" s="228" t="s">
        <v>808</v>
      </c>
      <c r="D822" s="228" t="s">
        <v>851</v>
      </c>
      <c r="E822" s="228">
        <v>4227101</v>
      </c>
    </row>
    <row r="823" customHeight="1" spans="1:5">
      <c r="A823" s="227" t="str">
        <f t="shared" si="29"/>
        <v>18大彰興粘錫煌</v>
      </c>
      <c r="B823" s="228" t="s">
        <v>807</v>
      </c>
      <c r="C823" s="228" t="s">
        <v>808</v>
      </c>
      <c r="D823" s="228" t="s">
        <v>852</v>
      </c>
      <c r="E823" s="228">
        <v>4227103</v>
      </c>
    </row>
    <row r="824" customHeight="1" spans="1:5">
      <c r="A824" s="227" t="str">
        <f t="shared" si="29"/>
        <v>18大彰興施金川</v>
      </c>
      <c r="B824" s="228" t="s">
        <v>807</v>
      </c>
      <c r="C824" s="228" t="s">
        <v>808</v>
      </c>
      <c r="D824" s="228" t="s">
        <v>853</v>
      </c>
      <c r="E824" s="228">
        <v>4299766</v>
      </c>
    </row>
    <row r="825" customHeight="1" spans="1:5">
      <c r="A825" s="227" t="str">
        <f t="shared" si="29"/>
        <v>18大彰興劉時昌</v>
      </c>
      <c r="B825" s="228" t="s">
        <v>807</v>
      </c>
      <c r="C825" s="228" t="s">
        <v>808</v>
      </c>
      <c r="D825" s="228" t="s">
        <v>854</v>
      </c>
      <c r="E825" s="228">
        <v>4299777</v>
      </c>
    </row>
    <row r="826" customHeight="1" spans="1:5">
      <c r="A826" s="227" t="str">
        <f t="shared" si="29"/>
        <v>18大彰興林格源</v>
      </c>
      <c r="B826" s="228" t="s">
        <v>807</v>
      </c>
      <c r="C826" s="228" t="s">
        <v>808</v>
      </c>
      <c r="D826" s="228" t="s">
        <v>855</v>
      </c>
      <c r="E826" s="228">
        <v>4299779</v>
      </c>
    </row>
    <row r="827" customHeight="1" spans="1:5">
      <c r="A827" s="227" t="str">
        <f t="shared" si="29"/>
        <v>18大彰興郭文龍</v>
      </c>
      <c r="B827" s="228" t="s">
        <v>807</v>
      </c>
      <c r="C827" s="228" t="s">
        <v>808</v>
      </c>
      <c r="D827" s="228" t="s">
        <v>856</v>
      </c>
      <c r="E827" s="228">
        <v>4310749</v>
      </c>
    </row>
    <row r="828" customHeight="1" spans="1:5">
      <c r="A828" s="227" t="str">
        <f t="shared" ref="A828:A878" si="30">B828&amp;C828&amp;D828</f>
        <v>18大彰興梁新祥</v>
      </c>
      <c r="B828" s="228" t="s">
        <v>807</v>
      </c>
      <c r="C828" s="228" t="s">
        <v>808</v>
      </c>
      <c r="D828" s="228" t="s">
        <v>857</v>
      </c>
      <c r="E828" s="228">
        <v>4434732</v>
      </c>
    </row>
    <row r="829" customHeight="1" spans="1:5">
      <c r="A829" s="227" t="str">
        <f t="shared" si="30"/>
        <v>18大彰興郭榮魁</v>
      </c>
      <c r="B829" s="228" t="s">
        <v>807</v>
      </c>
      <c r="C829" s="228" t="s">
        <v>808</v>
      </c>
      <c r="D829" s="228" t="s">
        <v>858</v>
      </c>
      <c r="E829" s="228">
        <v>4434736</v>
      </c>
    </row>
    <row r="830" customHeight="1" spans="1:5">
      <c r="A830" s="227" t="str">
        <f t="shared" si="30"/>
        <v>18大彰興李正森</v>
      </c>
      <c r="B830" s="228" t="s">
        <v>807</v>
      </c>
      <c r="C830" s="228" t="s">
        <v>808</v>
      </c>
      <c r="D830" s="228" t="s">
        <v>859</v>
      </c>
      <c r="E830" s="228">
        <v>4434815</v>
      </c>
    </row>
    <row r="831" customHeight="1" spans="1:5">
      <c r="A831" s="227" t="str">
        <f t="shared" si="30"/>
        <v>18大彰興林宥睿</v>
      </c>
      <c r="B831" s="228" t="s">
        <v>807</v>
      </c>
      <c r="C831" s="228" t="s">
        <v>808</v>
      </c>
      <c r="D831" s="228" t="s">
        <v>860</v>
      </c>
      <c r="E831" s="228">
        <v>4461535</v>
      </c>
    </row>
    <row r="832" customHeight="1" spans="1:5">
      <c r="A832" s="227" t="str">
        <f t="shared" si="30"/>
        <v>18大彰興謝焜耀</v>
      </c>
      <c r="B832" s="228" t="s">
        <v>807</v>
      </c>
      <c r="C832" s="228" t="s">
        <v>808</v>
      </c>
      <c r="D832" s="228" t="s">
        <v>861</v>
      </c>
      <c r="E832" s="228">
        <v>4461536</v>
      </c>
    </row>
    <row r="833" customHeight="1" spans="1:5">
      <c r="A833" s="227" t="str">
        <f t="shared" si="30"/>
        <v>18大彰興許嘉洺</v>
      </c>
      <c r="B833" s="228" t="s">
        <v>807</v>
      </c>
      <c r="C833" s="228" t="s">
        <v>808</v>
      </c>
      <c r="D833" s="228" t="s">
        <v>862</v>
      </c>
      <c r="E833" s="228">
        <v>4461537</v>
      </c>
    </row>
    <row r="834" customHeight="1" spans="1:5">
      <c r="A834" s="227" t="str">
        <f t="shared" si="30"/>
        <v>18大彰興楊瑞銓</v>
      </c>
      <c r="B834" s="228" t="s">
        <v>807</v>
      </c>
      <c r="C834" s="228" t="s">
        <v>808</v>
      </c>
      <c r="D834" s="228" t="s">
        <v>863</v>
      </c>
      <c r="E834" s="228">
        <v>4538096</v>
      </c>
    </row>
    <row r="835" customHeight="1" spans="1:5">
      <c r="A835" s="227" t="str">
        <f t="shared" si="30"/>
        <v>18大彰興梁宏元</v>
      </c>
      <c r="B835" s="228" t="s">
        <v>807</v>
      </c>
      <c r="C835" s="228" t="s">
        <v>808</v>
      </c>
      <c r="D835" s="228" t="s">
        <v>864</v>
      </c>
      <c r="E835" s="228">
        <v>4578919</v>
      </c>
    </row>
    <row r="836" customHeight="1" spans="1:5">
      <c r="A836" s="227" t="str">
        <f t="shared" si="30"/>
        <v>18大彰興施泊宏</v>
      </c>
      <c r="B836" s="228" t="s">
        <v>807</v>
      </c>
      <c r="C836" s="228" t="s">
        <v>808</v>
      </c>
      <c r="D836" s="228" t="s">
        <v>865</v>
      </c>
      <c r="E836" s="228">
        <v>4702377</v>
      </c>
    </row>
    <row r="837" customHeight="1" spans="1:5">
      <c r="A837" s="227" t="str">
        <f t="shared" si="30"/>
        <v>18大彰興楊政賢</v>
      </c>
      <c r="B837" s="228" t="s">
        <v>807</v>
      </c>
      <c r="C837" s="228" t="s">
        <v>808</v>
      </c>
      <c r="D837" s="228" t="s">
        <v>866</v>
      </c>
      <c r="E837" s="228">
        <v>4702380</v>
      </c>
    </row>
    <row r="838" customHeight="1" spans="1:5">
      <c r="A838" s="227" t="str">
        <f t="shared" si="30"/>
        <v>18大彰興林奕村</v>
      </c>
      <c r="B838" s="228" t="s">
        <v>807</v>
      </c>
      <c r="C838" s="228" t="s">
        <v>808</v>
      </c>
      <c r="D838" s="228" t="s">
        <v>867</v>
      </c>
      <c r="E838" s="228">
        <v>4702387</v>
      </c>
    </row>
    <row r="839" customHeight="1" spans="1:5">
      <c r="A839" s="227" t="str">
        <f t="shared" si="30"/>
        <v>18大彰興黃梧耘</v>
      </c>
      <c r="B839" s="228" t="s">
        <v>807</v>
      </c>
      <c r="C839" s="228" t="s">
        <v>808</v>
      </c>
      <c r="D839" s="228" t="s">
        <v>868</v>
      </c>
      <c r="E839" s="228">
        <v>4702390</v>
      </c>
    </row>
    <row r="840" customHeight="1" spans="1:5">
      <c r="A840" s="227" t="str">
        <f t="shared" si="30"/>
        <v>18大彰興張景棍</v>
      </c>
      <c r="B840" s="228" t="s">
        <v>807</v>
      </c>
      <c r="C840" s="228" t="s">
        <v>808</v>
      </c>
      <c r="D840" s="228" t="s">
        <v>869</v>
      </c>
      <c r="E840" s="228">
        <v>4729389</v>
      </c>
    </row>
    <row r="841" customHeight="1" spans="1:5">
      <c r="A841" s="227" t="str">
        <f t="shared" si="30"/>
        <v>18大彰興許錫欽</v>
      </c>
      <c r="B841" s="228" t="s">
        <v>807</v>
      </c>
      <c r="C841" s="228" t="s">
        <v>808</v>
      </c>
      <c r="D841" s="228" t="s">
        <v>870</v>
      </c>
      <c r="E841" s="228">
        <v>4798844</v>
      </c>
    </row>
    <row r="842" customHeight="1" spans="1:5">
      <c r="A842" s="227" t="str">
        <f t="shared" si="30"/>
        <v>18大彰興粘國隆</v>
      </c>
      <c r="B842" s="228" t="s">
        <v>807</v>
      </c>
      <c r="C842" s="228" t="s">
        <v>808</v>
      </c>
      <c r="D842" s="228" t="s">
        <v>871</v>
      </c>
      <c r="E842" s="228">
        <v>5039431</v>
      </c>
    </row>
    <row r="843" customHeight="1" spans="1:5">
      <c r="A843" s="227" t="str">
        <f t="shared" si="30"/>
        <v>18大彰興蔣煙燈</v>
      </c>
      <c r="B843" s="228" t="s">
        <v>807</v>
      </c>
      <c r="C843" s="228" t="s">
        <v>808</v>
      </c>
      <c r="D843" s="228" t="s">
        <v>872</v>
      </c>
      <c r="E843" s="228">
        <v>5039439</v>
      </c>
    </row>
    <row r="844" customHeight="1" spans="1:5">
      <c r="A844" s="227" t="str">
        <f t="shared" si="30"/>
        <v>18大彰興黃羽弘</v>
      </c>
      <c r="B844" s="228" t="s">
        <v>807</v>
      </c>
      <c r="C844" s="228" t="s">
        <v>808</v>
      </c>
      <c r="D844" s="228" t="s">
        <v>873</v>
      </c>
      <c r="E844" s="228">
        <v>5039444</v>
      </c>
    </row>
    <row r="845" customHeight="1" spans="1:5">
      <c r="A845" s="227" t="str">
        <f t="shared" si="30"/>
        <v>18大彰興黃順龍</v>
      </c>
      <c r="B845" s="228" t="s">
        <v>807</v>
      </c>
      <c r="C845" s="228" t="s">
        <v>808</v>
      </c>
      <c r="D845" s="228" t="s">
        <v>874</v>
      </c>
      <c r="E845" s="228">
        <v>5295636</v>
      </c>
    </row>
    <row r="846" customHeight="1" spans="1:5">
      <c r="A846" s="227" t="str">
        <f t="shared" si="30"/>
        <v>18大彰興林志明</v>
      </c>
      <c r="B846" s="228" t="s">
        <v>807</v>
      </c>
      <c r="C846" s="228" t="s">
        <v>808</v>
      </c>
      <c r="D846" s="228" t="s">
        <v>875</v>
      </c>
      <c r="E846" s="228">
        <v>5383883</v>
      </c>
    </row>
    <row r="847" customHeight="1" spans="1:5">
      <c r="A847" s="227" t="str">
        <f t="shared" si="30"/>
        <v>18大彰興洪石原</v>
      </c>
      <c r="B847" s="228" t="s">
        <v>807</v>
      </c>
      <c r="C847" s="228" t="s">
        <v>808</v>
      </c>
      <c r="D847" s="228" t="s">
        <v>876</v>
      </c>
      <c r="E847" s="228">
        <v>5383886</v>
      </c>
    </row>
    <row r="848" customHeight="1" spans="1:5">
      <c r="A848" s="227" t="str">
        <f t="shared" si="30"/>
        <v>18大彰興周賜龍</v>
      </c>
      <c r="B848" s="228" t="s">
        <v>807</v>
      </c>
      <c r="C848" s="228" t="s">
        <v>808</v>
      </c>
      <c r="D848" s="228" t="s">
        <v>877</v>
      </c>
      <c r="E848" s="228">
        <v>5772759</v>
      </c>
    </row>
    <row r="849" customHeight="1" spans="1:5">
      <c r="A849" s="227" t="e">
        <f t="shared" si="30"/>
        <v>#N/A</v>
      </c>
      <c r="B849" s="228" t="s">
        <v>807</v>
      </c>
      <c r="C849" s="228" t="s">
        <v>808</v>
      </c>
      <c r="D849" s="228" t="e">
        <v>#N/A</v>
      </c>
      <c r="E849" s="228">
        <v>5772765</v>
      </c>
    </row>
    <row r="850" customHeight="1" spans="1:5">
      <c r="A850" s="227" t="str">
        <f t="shared" si="30"/>
        <v>19千禧張寶猜</v>
      </c>
      <c r="B850" s="228" t="s">
        <v>878</v>
      </c>
      <c r="C850" s="228" t="s">
        <v>879</v>
      </c>
      <c r="D850" s="228" t="s">
        <v>880</v>
      </c>
      <c r="E850" s="228">
        <v>106432</v>
      </c>
    </row>
    <row r="851" customHeight="1" spans="1:5">
      <c r="A851" s="227" t="str">
        <f t="shared" si="30"/>
        <v>19千禧陳麗蘭</v>
      </c>
      <c r="B851" s="228" t="s">
        <v>878</v>
      </c>
      <c r="C851" s="228" t="s">
        <v>879</v>
      </c>
      <c r="D851" s="228" t="s">
        <v>881</v>
      </c>
      <c r="E851" s="228">
        <v>106435</v>
      </c>
    </row>
    <row r="852" customHeight="1" spans="1:5">
      <c r="A852" s="227" t="str">
        <f t="shared" si="30"/>
        <v>19千禧陳美紅</v>
      </c>
      <c r="B852" s="228" t="s">
        <v>878</v>
      </c>
      <c r="C852" s="228" t="s">
        <v>879</v>
      </c>
      <c r="D852" s="228" t="s">
        <v>882</v>
      </c>
      <c r="E852" s="228">
        <v>106436</v>
      </c>
    </row>
    <row r="853" customHeight="1" spans="1:5">
      <c r="A853" s="227" t="str">
        <f t="shared" si="30"/>
        <v>19千禧陳寶鳳</v>
      </c>
      <c r="B853" s="228" t="s">
        <v>878</v>
      </c>
      <c r="C853" s="228" t="s">
        <v>879</v>
      </c>
      <c r="D853" s="228" t="s">
        <v>883</v>
      </c>
      <c r="E853" s="228">
        <v>111778</v>
      </c>
    </row>
    <row r="854" customHeight="1" spans="1:5">
      <c r="A854" s="227" t="str">
        <f t="shared" si="30"/>
        <v>19千禧謝秀宜</v>
      </c>
      <c r="B854" s="228" t="s">
        <v>878</v>
      </c>
      <c r="C854" s="228" t="s">
        <v>879</v>
      </c>
      <c r="D854" s="228" t="s">
        <v>884</v>
      </c>
      <c r="E854" s="228">
        <v>111782</v>
      </c>
    </row>
    <row r="855" customHeight="1" spans="1:5">
      <c r="A855" s="227" t="str">
        <f t="shared" si="30"/>
        <v>19千禧黃晶璧</v>
      </c>
      <c r="B855" s="228" t="s">
        <v>878</v>
      </c>
      <c r="C855" s="228" t="s">
        <v>879</v>
      </c>
      <c r="D855" s="228" t="s">
        <v>885</v>
      </c>
      <c r="E855" s="228">
        <v>111785</v>
      </c>
    </row>
    <row r="856" customHeight="1" spans="1:5">
      <c r="A856" s="227" t="str">
        <f t="shared" si="30"/>
        <v>19千禧黃麗珠</v>
      </c>
      <c r="B856" s="228" t="s">
        <v>878</v>
      </c>
      <c r="C856" s="228" t="s">
        <v>879</v>
      </c>
      <c r="D856" s="228" t="s">
        <v>769</v>
      </c>
      <c r="E856" s="228">
        <v>111788</v>
      </c>
    </row>
    <row r="857" customHeight="1" spans="1:5">
      <c r="A857" s="227" t="str">
        <f t="shared" si="30"/>
        <v>19千禧黃翠雲</v>
      </c>
      <c r="B857" s="228" t="s">
        <v>878</v>
      </c>
      <c r="C857" s="228" t="s">
        <v>879</v>
      </c>
      <c r="D857" s="228" t="s">
        <v>886</v>
      </c>
      <c r="E857" s="228">
        <v>111789</v>
      </c>
    </row>
    <row r="858" customHeight="1" spans="1:5">
      <c r="A858" s="227" t="str">
        <f t="shared" si="30"/>
        <v>19千禧柯錦綉</v>
      </c>
      <c r="B858" s="228" t="s">
        <v>878</v>
      </c>
      <c r="C858" s="228" t="s">
        <v>879</v>
      </c>
      <c r="D858" s="228" t="s">
        <v>887</v>
      </c>
      <c r="E858" s="228">
        <v>117131</v>
      </c>
    </row>
    <row r="859" customHeight="1" spans="1:5">
      <c r="A859" s="227" t="str">
        <f t="shared" ref="A859:A864" si="31">B859&amp;C859&amp;D859</f>
        <v>19千禧徐伴麗</v>
      </c>
      <c r="B859" s="228" t="s">
        <v>878</v>
      </c>
      <c r="C859" s="228" t="s">
        <v>879</v>
      </c>
      <c r="D859" s="228" t="s">
        <v>888</v>
      </c>
      <c r="E859" s="228">
        <v>117137</v>
      </c>
    </row>
    <row r="860" customHeight="1" spans="1:5">
      <c r="A860" s="227" t="str">
        <f t="shared" ref="A860" si="32">B860&amp;C860&amp;D860</f>
        <v>19千禧丁詠蓀</v>
      </c>
      <c r="B860" s="228" t="s">
        <v>878</v>
      </c>
      <c r="C860" s="228" t="s">
        <v>879</v>
      </c>
      <c r="D860" s="228" t="s">
        <v>889</v>
      </c>
      <c r="E860" s="228">
        <v>117140</v>
      </c>
    </row>
    <row r="861" customHeight="1" spans="1:5">
      <c r="A861" s="227" t="str">
        <f t="shared" si="31"/>
        <v>19千禧蔡素貴</v>
      </c>
      <c r="B861" s="228" t="s">
        <v>878</v>
      </c>
      <c r="C861" s="228" t="s">
        <v>879</v>
      </c>
      <c r="D861" s="228" t="s">
        <v>890</v>
      </c>
      <c r="E861" s="228">
        <v>117141</v>
      </c>
    </row>
    <row r="862" customHeight="1" spans="1:5">
      <c r="A862" s="227" t="str">
        <f t="shared" si="31"/>
        <v>19千禧吳欣玲</v>
      </c>
      <c r="B862" s="228" t="s">
        <v>878</v>
      </c>
      <c r="C862" s="228" t="s">
        <v>879</v>
      </c>
      <c r="D862" s="228" t="s">
        <v>891</v>
      </c>
      <c r="E862" s="228">
        <v>122486</v>
      </c>
    </row>
    <row r="863" customHeight="1" spans="1:5">
      <c r="A863" s="227" t="str">
        <f t="shared" si="31"/>
        <v>19千禧李瑞雲</v>
      </c>
      <c r="B863" s="228" t="s">
        <v>878</v>
      </c>
      <c r="C863" s="228" t="s">
        <v>879</v>
      </c>
      <c r="D863" s="228" t="s">
        <v>892</v>
      </c>
      <c r="E863" s="228">
        <v>1871985</v>
      </c>
    </row>
    <row r="864" customHeight="1" spans="1:5">
      <c r="A864" s="227" t="str">
        <f t="shared" si="31"/>
        <v>19千禧林小琪</v>
      </c>
      <c r="B864" s="228" t="s">
        <v>878</v>
      </c>
      <c r="C864" s="228" t="s">
        <v>879</v>
      </c>
      <c r="D864" s="228" t="s">
        <v>893</v>
      </c>
      <c r="E864" s="228">
        <v>2042710</v>
      </c>
    </row>
    <row r="865" customHeight="1" spans="1:5">
      <c r="A865" s="227" t="str">
        <f t="shared" si="30"/>
        <v>19千禧張葆芳</v>
      </c>
      <c r="B865" s="228" t="s">
        <v>878</v>
      </c>
      <c r="C865" s="228" t="s">
        <v>879</v>
      </c>
      <c r="D865" s="228" t="s">
        <v>894</v>
      </c>
      <c r="E865" s="228">
        <v>2042712</v>
      </c>
    </row>
    <row r="866" customHeight="1" spans="1:5">
      <c r="A866" s="227" t="str">
        <f t="shared" si="30"/>
        <v>19千禧謝佳縈</v>
      </c>
      <c r="B866" s="228" t="s">
        <v>878</v>
      </c>
      <c r="C866" s="228" t="s">
        <v>879</v>
      </c>
      <c r="D866" s="228" t="s">
        <v>895</v>
      </c>
      <c r="E866" s="228">
        <v>2347640</v>
      </c>
    </row>
    <row r="867" customHeight="1" spans="1:5">
      <c r="A867" s="227" t="str">
        <f t="shared" ref="A867" si="33">B867&amp;C867&amp;D867</f>
        <v>19千禧陳淑猜</v>
      </c>
      <c r="B867" s="228" t="s">
        <v>878</v>
      </c>
      <c r="C867" s="228" t="s">
        <v>879</v>
      </c>
      <c r="D867" s="228" t="s">
        <v>896</v>
      </c>
      <c r="E867" s="228">
        <v>2347641</v>
      </c>
    </row>
    <row r="868" customHeight="1" spans="1:5">
      <c r="A868" s="227" t="str">
        <f t="shared" si="30"/>
        <v>19千禧林眙靚</v>
      </c>
      <c r="B868" s="228" t="s">
        <v>878</v>
      </c>
      <c r="C868" s="228" t="s">
        <v>879</v>
      </c>
      <c r="D868" s="228" t="s">
        <v>897</v>
      </c>
      <c r="E868" s="228">
        <v>2720121</v>
      </c>
    </row>
    <row r="869" customHeight="1" spans="1:5">
      <c r="A869" s="227" t="str">
        <f t="shared" si="30"/>
        <v>19千禧陳奕錡</v>
      </c>
      <c r="B869" s="228" t="s">
        <v>878</v>
      </c>
      <c r="C869" s="228" t="s">
        <v>879</v>
      </c>
      <c r="D869" s="228" t="s">
        <v>898</v>
      </c>
      <c r="E869" s="228">
        <v>2788799</v>
      </c>
    </row>
    <row r="870" customHeight="1" spans="1:5">
      <c r="A870" s="227" t="str">
        <f t="shared" si="30"/>
        <v>19千禧施美雲</v>
      </c>
      <c r="B870" s="228" t="s">
        <v>878</v>
      </c>
      <c r="C870" s="228" t="s">
        <v>879</v>
      </c>
      <c r="D870" s="228" t="s">
        <v>899</v>
      </c>
      <c r="E870" s="228">
        <v>2898519</v>
      </c>
    </row>
    <row r="871" customHeight="1" spans="1:5">
      <c r="A871" s="227" t="str">
        <f t="shared" si="30"/>
        <v>19千禧陶淑華</v>
      </c>
      <c r="B871" s="228" t="s">
        <v>878</v>
      </c>
      <c r="C871" s="228" t="s">
        <v>879</v>
      </c>
      <c r="D871" s="228" t="s">
        <v>900</v>
      </c>
      <c r="E871" s="228">
        <v>2971549</v>
      </c>
    </row>
    <row r="872" customHeight="1" spans="1:5">
      <c r="A872" s="227" t="str">
        <f t="shared" si="30"/>
        <v>19千禧楊美玉</v>
      </c>
      <c r="B872" s="228" t="s">
        <v>878</v>
      </c>
      <c r="C872" s="228" t="s">
        <v>879</v>
      </c>
      <c r="D872" s="228" t="s">
        <v>901</v>
      </c>
      <c r="E872" s="228">
        <v>3077652</v>
      </c>
    </row>
    <row r="873" customHeight="1" spans="1:5">
      <c r="A873" s="227" t="str">
        <f t="shared" si="30"/>
        <v>19千禧高秀麗</v>
      </c>
      <c r="B873" s="228" t="s">
        <v>878</v>
      </c>
      <c r="C873" s="228" t="s">
        <v>879</v>
      </c>
      <c r="D873" s="228" t="s">
        <v>902</v>
      </c>
      <c r="E873" s="228">
        <v>3077655</v>
      </c>
    </row>
    <row r="874" customHeight="1" spans="1:5">
      <c r="A874" s="227" t="str">
        <f t="shared" si="30"/>
        <v>19千禧謝秀黎</v>
      </c>
      <c r="B874" s="228" t="s">
        <v>878</v>
      </c>
      <c r="C874" s="228" t="s">
        <v>879</v>
      </c>
      <c r="D874" s="228" t="s">
        <v>903</v>
      </c>
      <c r="E874" s="228">
        <v>3316222</v>
      </c>
    </row>
    <row r="875" customHeight="1" spans="1:5">
      <c r="A875" s="227" t="str">
        <f t="shared" si="30"/>
        <v>19千禧許美華</v>
      </c>
      <c r="B875" s="228" t="s">
        <v>878</v>
      </c>
      <c r="C875" s="228" t="s">
        <v>879</v>
      </c>
      <c r="D875" s="228" t="s">
        <v>904</v>
      </c>
      <c r="E875" s="228">
        <v>3696825</v>
      </c>
    </row>
    <row r="876" customHeight="1" spans="1:5">
      <c r="A876" s="227" t="str">
        <f t="shared" si="30"/>
        <v>19千禧趙雅惠</v>
      </c>
      <c r="B876" s="228" t="s">
        <v>878</v>
      </c>
      <c r="C876" s="228" t="s">
        <v>879</v>
      </c>
      <c r="D876" s="228" t="s">
        <v>905</v>
      </c>
      <c r="E876" s="228">
        <v>3696826</v>
      </c>
    </row>
    <row r="877" customHeight="1" spans="1:5">
      <c r="A877" s="227" t="str">
        <f t="shared" si="30"/>
        <v>19千禧王美智</v>
      </c>
      <c r="B877" s="228" t="s">
        <v>878</v>
      </c>
      <c r="C877" s="228" t="s">
        <v>879</v>
      </c>
      <c r="D877" s="228" t="s">
        <v>906</v>
      </c>
      <c r="E877" s="228">
        <v>3768298</v>
      </c>
    </row>
    <row r="878" customHeight="1" spans="1:5">
      <c r="A878" s="227" t="str">
        <f t="shared" si="30"/>
        <v>19千禧蔡宜庭</v>
      </c>
      <c r="B878" s="228" t="s">
        <v>878</v>
      </c>
      <c r="C878" s="228" t="s">
        <v>879</v>
      </c>
      <c r="D878" s="228" t="s">
        <v>907</v>
      </c>
      <c r="E878" s="228">
        <v>3768301</v>
      </c>
    </row>
    <row r="879" customHeight="1" spans="1:5">
      <c r="A879" s="227" t="str">
        <f t="shared" ref="A879:A931" si="34">B879&amp;C879&amp;D879</f>
        <v>19千禧林純珠</v>
      </c>
      <c r="B879" s="228" t="s">
        <v>878</v>
      </c>
      <c r="C879" s="228" t="s">
        <v>879</v>
      </c>
      <c r="D879" s="228" t="s">
        <v>908</v>
      </c>
      <c r="E879" s="228">
        <v>3768306</v>
      </c>
    </row>
    <row r="880" customHeight="1" spans="1:5">
      <c r="A880" s="227" t="str">
        <f t="shared" si="34"/>
        <v>19千禧葉瓊霞</v>
      </c>
      <c r="B880" s="228" t="s">
        <v>878</v>
      </c>
      <c r="C880" s="228" t="s">
        <v>879</v>
      </c>
      <c r="D880" s="228" t="s">
        <v>909</v>
      </c>
      <c r="E880" s="228">
        <v>4208300</v>
      </c>
    </row>
    <row r="881" customHeight="1" spans="1:5">
      <c r="A881" s="227" t="str">
        <f t="shared" si="34"/>
        <v>19千禧謝秀珮</v>
      </c>
      <c r="B881" s="228" t="s">
        <v>878</v>
      </c>
      <c r="C881" s="228" t="s">
        <v>879</v>
      </c>
      <c r="D881" s="228" t="s">
        <v>910</v>
      </c>
      <c r="E881" s="228">
        <v>4751911</v>
      </c>
    </row>
    <row r="882" customHeight="1" spans="1:5">
      <c r="A882" s="227" t="str">
        <f t="shared" si="34"/>
        <v>19千禧許雅欣</v>
      </c>
      <c r="B882" s="228" t="s">
        <v>878</v>
      </c>
      <c r="C882" s="228" t="s">
        <v>879</v>
      </c>
      <c r="D882" s="228" t="s">
        <v>911</v>
      </c>
      <c r="E882" s="228">
        <v>4751917</v>
      </c>
    </row>
    <row r="883" customHeight="1" spans="1:5">
      <c r="A883" s="227" t="str">
        <f t="shared" si="34"/>
        <v>19千禧陳惠美</v>
      </c>
      <c r="B883" s="228" t="s">
        <v>878</v>
      </c>
      <c r="C883" s="228" t="s">
        <v>879</v>
      </c>
      <c r="D883" s="228" t="s">
        <v>912</v>
      </c>
      <c r="E883" s="228">
        <v>4751929</v>
      </c>
    </row>
    <row r="884" customHeight="1" spans="1:5">
      <c r="A884" s="227" t="str">
        <f t="shared" si="34"/>
        <v>19千禧陳銀貴</v>
      </c>
      <c r="B884" s="228" t="s">
        <v>878</v>
      </c>
      <c r="C884" s="228" t="s">
        <v>879</v>
      </c>
      <c r="D884" s="228" t="s">
        <v>913</v>
      </c>
      <c r="E884" s="228">
        <v>5203260</v>
      </c>
    </row>
    <row r="885" customHeight="1" spans="1:5">
      <c r="A885" s="227" t="str">
        <f t="shared" si="34"/>
        <v>19千禧余芳茹</v>
      </c>
      <c r="B885" s="228" t="s">
        <v>878</v>
      </c>
      <c r="C885" s="228" t="s">
        <v>879</v>
      </c>
      <c r="D885" s="228" t="s">
        <v>914</v>
      </c>
      <c r="E885" s="228">
        <v>5203262</v>
      </c>
    </row>
    <row r="886" customHeight="1" spans="1:5">
      <c r="A886" s="227" t="str">
        <f t="shared" si="34"/>
        <v>19千禧李淑燕</v>
      </c>
      <c r="B886" s="228" t="s">
        <v>878</v>
      </c>
      <c r="C886" s="228" t="s">
        <v>879</v>
      </c>
      <c r="D886" s="228" t="s">
        <v>915</v>
      </c>
      <c r="E886" s="228">
        <v>5296340</v>
      </c>
    </row>
    <row r="887" customHeight="1" spans="1:5">
      <c r="A887" s="227" t="str">
        <f t="shared" si="34"/>
        <v>19千禧劉金絨</v>
      </c>
      <c r="B887" s="228" t="s">
        <v>878</v>
      </c>
      <c r="C887" s="228" t="s">
        <v>879</v>
      </c>
      <c r="D887" s="228" t="s">
        <v>916</v>
      </c>
      <c r="E887" s="228">
        <v>5404761</v>
      </c>
    </row>
    <row r="888" customHeight="1" spans="1:5">
      <c r="A888" s="227" t="str">
        <f t="shared" si="34"/>
        <v>20芬園陳永倉</v>
      </c>
      <c r="B888" s="228" t="s">
        <v>917</v>
      </c>
      <c r="C888" s="228" t="s">
        <v>918</v>
      </c>
      <c r="D888" s="228" t="s">
        <v>919</v>
      </c>
      <c r="E888" s="228">
        <v>250887</v>
      </c>
    </row>
    <row r="889" customHeight="1" spans="1:5">
      <c r="A889" s="227" t="str">
        <f t="shared" si="34"/>
        <v>20芬園鄭士從</v>
      </c>
      <c r="B889" s="228" t="s">
        <v>917</v>
      </c>
      <c r="C889" s="228" t="s">
        <v>918</v>
      </c>
      <c r="D889" s="228" t="s">
        <v>920</v>
      </c>
      <c r="E889" s="228">
        <v>250888</v>
      </c>
    </row>
    <row r="890" customHeight="1" spans="1:5">
      <c r="A890" s="227" t="str">
        <f t="shared" si="34"/>
        <v>20芬園張洲府</v>
      </c>
      <c r="B890" s="228" t="s">
        <v>917</v>
      </c>
      <c r="C890" s="228" t="s">
        <v>918</v>
      </c>
      <c r="D890" s="228" t="s">
        <v>921</v>
      </c>
      <c r="E890" s="228">
        <v>1836119</v>
      </c>
    </row>
    <row r="891" customHeight="1" spans="1:5">
      <c r="A891" s="227" t="str">
        <f t="shared" si="34"/>
        <v>20芬園陳傳勇</v>
      </c>
      <c r="B891" s="228" t="s">
        <v>917</v>
      </c>
      <c r="C891" s="228" t="s">
        <v>918</v>
      </c>
      <c r="D891" s="228" t="s">
        <v>922</v>
      </c>
      <c r="E891" s="228">
        <v>2603383</v>
      </c>
    </row>
    <row r="892" customHeight="1" spans="1:5">
      <c r="A892" s="227" t="str">
        <f t="shared" si="34"/>
        <v>20芬園林宗賜</v>
      </c>
      <c r="B892" s="228" t="s">
        <v>917</v>
      </c>
      <c r="C892" s="228" t="s">
        <v>918</v>
      </c>
      <c r="D892" s="228" t="s">
        <v>923</v>
      </c>
      <c r="E892" s="228">
        <v>2860410</v>
      </c>
    </row>
    <row r="893" customHeight="1" spans="1:5">
      <c r="A893" s="227" t="str">
        <f t="shared" si="34"/>
        <v>20芬園林金堂</v>
      </c>
      <c r="B893" s="228" t="s">
        <v>917</v>
      </c>
      <c r="C893" s="228" t="s">
        <v>918</v>
      </c>
      <c r="D893" s="228" t="s">
        <v>924</v>
      </c>
      <c r="E893" s="228">
        <v>3070914</v>
      </c>
    </row>
    <row r="894" customHeight="1" spans="1:5">
      <c r="A894" s="227" t="str">
        <f t="shared" si="34"/>
        <v>20芬園呂茂庚</v>
      </c>
      <c r="B894" s="228" t="s">
        <v>917</v>
      </c>
      <c r="C894" s="228" t="s">
        <v>918</v>
      </c>
      <c r="D894" s="228" t="s">
        <v>925</v>
      </c>
      <c r="E894" s="228">
        <v>4302653</v>
      </c>
    </row>
    <row r="895" customHeight="1" spans="1:5">
      <c r="A895" s="227" t="str">
        <f t="shared" si="34"/>
        <v>20芬園胡文賢</v>
      </c>
      <c r="B895" s="228" t="s">
        <v>917</v>
      </c>
      <c r="C895" s="228" t="s">
        <v>918</v>
      </c>
      <c r="D895" s="228" t="s">
        <v>926</v>
      </c>
      <c r="E895" s="228">
        <v>4463400</v>
      </c>
    </row>
    <row r="896" customHeight="1" spans="1:5">
      <c r="A896" s="227" t="str">
        <f t="shared" si="34"/>
        <v>20芬園楊尚豪</v>
      </c>
      <c r="B896" s="228" t="s">
        <v>917</v>
      </c>
      <c r="C896" s="228" t="s">
        <v>918</v>
      </c>
      <c r="D896" s="228" t="s">
        <v>927</v>
      </c>
      <c r="E896" s="228">
        <v>4463405</v>
      </c>
    </row>
    <row r="897" customHeight="1" spans="1:5">
      <c r="A897" s="227" t="str">
        <f t="shared" si="34"/>
        <v>20芬園黃茗杰</v>
      </c>
      <c r="B897" s="228" t="s">
        <v>917</v>
      </c>
      <c r="C897" s="228" t="s">
        <v>918</v>
      </c>
      <c r="D897" s="228" t="s">
        <v>928</v>
      </c>
      <c r="E897" s="228">
        <v>4538135</v>
      </c>
    </row>
    <row r="898" customHeight="1" spans="1:5">
      <c r="A898" s="227" t="str">
        <f t="shared" si="34"/>
        <v>20芬園宋家安</v>
      </c>
      <c r="B898" s="228" t="s">
        <v>917</v>
      </c>
      <c r="C898" s="228" t="s">
        <v>918</v>
      </c>
      <c r="D898" s="228" t="s">
        <v>929</v>
      </c>
      <c r="E898" s="228">
        <v>4713744</v>
      </c>
    </row>
    <row r="899" customHeight="1" spans="1:5">
      <c r="A899" s="227" t="str">
        <f t="shared" si="34"/>
        <v>20芬園張仁澤</v>
      </c>
      <c r="B899" s="228" t="s">
        <v>917</v>
      </c>
      <c r="C899" s="228" t="s">
        <v>918</v>
      </c>
      <c r="D899" s="228" t="s">
        <v>930</v>
      </c>
      <c r="E899" s="228">
        <v>4713748</v>
      </c>
    </row>
    <row r="900" customHeight="1" spans="1:5">
      <c r="A900" s="227" t="str">
        <f t="shared" si="34"/>
        <v>20芬園呂得成</v>
      </c>
      <c r="B900" s="228" t="s">
        <v>917</v>
      </c>
      <c r="C900" s="228" t="s">
        <v>918</v>
      </c>
      <c r="D900" s="228" t="s">
        <v>931</v>
      </c>
      <c r="E900" s="228">
        <v>5496877</v>
      </c>
    </row>
    <row r="901" customHeight="1" spans="1:5">
      <c r="A901" s="227" t="str">
        <f t="shared" si="34"/>
        <v>21育達劉明錫</v>
      </c>
      <c r="B901" s="228" t="s">
        <v>932</v>
      </c>
      <c r="C901" s="228" t="s">
        <v>933</v>
      </c>
      <c r="D901" s="228" t="s">
        <v>934</v>
      </c>
      <c r="E901" s="228">
        <v>642505</v>
      </c>
    </row>
    <row r="902" customHeight="1" spans="1:5">
      <c r="A902" s="227" t="str">
        <f t="shared" si="34"/>
        <v>21育達粘惠姿</v>
      </c>
      <c r="B902" s="228" t="s">
        <v>932</v>
      </c>
      <c r="C902" s="228" t="s">
        <v>933</v>
      </c>
      <c r="D902" s="228" t="s">
        <v>935</v>
      </c>
      <c r="E902" s="228">
        <v>647883</v>
      </c>
    </row>
    <row r="903" customHeight="1" spans="1:5">
      <c r="A903" s="227" t="str">
        <f t="shared" si="34"/>
        <v>21育達劉國璋</v>
      </c>
      <c r="B903" s="228" t="s">
        <v>932</v>
      </c>
      <c r="C903" s="228" t="s">
        <v>933</v>
      </c>
      <c r="D903" s="228" t="s">
        <v>936</v>
      </c>
      <c r="E903" s="228">
        <v>723149</v>
      </c>
    </row>
    <row r="904" customHeight="1" spans="1:5">
      <c r="A904" s="227" t="str">
        <f t="shared" si="34"/>
        <v>21育達陳憲民</v>
      </c>
      <c r="B904" s="228" t="s">
        <v>932</v>
      </c>
      <c r="C904" s="228" t="s">
        <v>933</v>
      </c>
      <c r="D904" s="228" t="s">
        <v>937</v>
      </c>
      <c r="E904" s="228">
        <v>920453</v>
      </c>
    </row>
    <row r="905" customHeight="1" spans="1:5">
      <c r="A905" s="227" t="str">
        <f t="shared" si="34"/>
        <v>21育達廖述榮</v>
      </c>
      <c r="B905" s="228" t="s">
        <v>932</v>
      </c>
      <c r="C905" s="228" t="s">
        <v>933</v>
      </c>
      <c r="D905" s="228" t="s">
        <v>938</v>
      </c>
      <c r="E905" s="228">
        <v>1848381</v>
      </c>
    </row>
    <row r="906" customHeight="1" spans="1:5">
      <c r="A906" s="227" t="str">
        <f t="shared" si="34"/>
        <v>21育達陳錫村</v>
      </c>
      <c r="B906" s="228" t="s">
        <v>932</v>
      </c>
      <c r="C906" s="228" t="s">
        <v>933</v>
      </c>
      <c r="D906" s="228" t="s">
        <v>939</v>
      </c>
      <c r="E906" s="228">
        <v>2405416</v>
      </c>
    </row>
    <row r="907" customHeight="1" spans="1:5">
      <c r="A907" s="227" t="str">
        <f t="shared" si="34"/>
        <v>21育達黃文正</v>
      </c>
      <c r="B907" s="228" t="s">
        <v>932</v>
      </c>
      <c r="C907" s="228" t="s">
        <v>933</v>
      </c>
      <c r="D907" s="228" t="s">
        <v>940</v>
      </c>
      <c r="E907" s="228">
        <v>2405417</v>
      </c>
    </row>
    <row r="908" customHeight="1" spans="1:5">
      <c r="A908" s="227" t="str">
        <f t="shared" si="34"/>
        <v>21育達莊洪秀萬</v>
      </c>
      <c r="B908" s="228" t="s">
        <v>932</v>
      </c>
      <c r="C908" s="228" t="s">
        <v>933</v>
      </c>
      <c r="D908" s="228" t="s">
        <v>941</v>
      </c>
      <c r="E908" s="228">
        <v>2405420</v>
      </c>
    </row>
    <row r="909" customHeight="1" spans="1:5">
      <c r="A909" s="227" t="str">
        <f t="shared" si="34"/>
        <v>21育達許宏經</v>
      </c>
      <c r="B909" s="228" t="s">
        <v>932</v>
      </c>
      <c r="C909" s="228" t="s">
        <v>933</v>
      </c>
      <c r="D909" s="228" t="s">
        <v>942</v>
      </c>
      <c r="E909" s="228">
        <v>2436916</v>
      </c>
    </row>
    <row r="910" customHeight="1" spans="1:5">
      <c r="A910" s="227" t="str">
        <f t="shared" si="34"/>
        <v>21育達莊居芳</v>
      </c>
      <c r="B910" s="228" t="s">
        <v>932</v>
      </c>
      <c r="C910" s="228" t="s">
        <v>933</v>
      </c>
      <c r="D910" s="228" t="s">
        <v>943</v>
      </c>
      <c r="E910" s="228">
        <v>2447231</v>
      </c>
    </row>
    <row r="911" customHeight="1" spans="1:5">
      <c r="A911" s="227" t="str">
        <f t="shared" si="34"/>
        <v>21育達賴建旺</v>
      </c>
      <c r="B911" s="228" t="s">
        <v>932</v>
      </c>
      <c r="C911" s="228" t="s">
        <v>933</v>
      </c>
      <c r="D911" s="228" t="s">
        <v>944</v>
      </c>
      <c r="E911" s="228">
        <v>2558031</v>
      </c>
    </row>
    <row r="912" customHeight="1" spans="1:5">
      <c r="A912" s="227" t="str">
        <f t="shared" si="34"/>
        <v>21育達許楚炘</v>
      </c>
      <c r="B912" s="228" t="s">
        <v>932</v>
      </c>
      <c r="C912" s="228" t="s">
        <v>933</v>
      </c>
      <c r="D912" s="228" t="s">
        <v>945</v>
      </c>
      <c r="E912" s="228">
        <v>2697782</v>
      </c>
    </row>
    <row r="913" customHeight="1" spans="1:5">
      <c r="A913" s="227" t="str">
        <f t="shared" si="34"/>
        <v>21育達洪介岳</v>
      </c>
      <c r="B913" s="228" t="s">
        <v>932</v>
      </c>
      <c r="C913" s="228" t="s">
        <v>933</v>
      </c>
      <c r="D913" s="228" t="s">
        <v>946</v>
      </c>
      <c r="E913" s="228">
        <v>2697783</v>
      </c>
    </row>
    <row r="914" customHeight="1" spans="1:5">
      <c r="A914" s="227" t="str">
        <f t="shared" si="34"/>
        <v>21育達林瑞勳</v>
      </c>
      <c r="B914" s="228" t="s">
        <v>932</v>
      </c>
      <c r="C914" s="228" t="s">
        <v>933</v>
      </c>
      <c r="D914" s="228" t="s">
        <v>947</v>
      </c>
      <c r="E914" s="228">
        <v>2709703</v>
      </c>
    </row>
    <row r="915" customHeight="1" spans="1:5">
      <c r="A915" s="227" t="str">
        <f t="shared" si="34"/>
        <v>21育達黃秀森</v>
      </c>
      <c r="B915" s="228" t="s">
        <v>932</v>
      </c>
      <c r="C915" s="228" t="s">
        <v>933</v>
      </c>
      <c r="D915" s="228" t="s">
        <v>948</v>
      </c>
      <c r="E915" s="228">
        <v>2912761</v>
      </c>
    </row>
    <row r="916" customHeight="1" spans="1:5">
      <c r="A916" s="227" t="str">
        <f t="shared" si="34"/>
        <v>21育達周百煌</v>
      </c>
      <c r="B916" s="228" t="s">
        <v>932</v>
      </c>
      <c r="C916" s="228" t="s">
        <v>933</v>
      </c>
      <c r="D916" s="228" t="s">
        <v>949</v>
      </c>
      <c r="E916" s="228">
        <v>2938379</v>
      </c>
    </row>
    <row r="917" customHeight="1" spans="1:5">
      <c r="A917" s="227" t="str">
        <f t="shared" si="34"/>
        <v>21育達黃政明</v>
      </c>
      <c r="B917" s="228" t="s">
        <v>932</v>
      </c>
      <c r="C917" s="228" t="s">
        <v>933</v>
      </c>
      <c r="D917" s="228" t="s">
        <v>950</v>
      </c>
      <c r="E917" s="228">
        <v>3316229</v>
      </c>
    </row>
    <row r="918" customHeight="1" spans="1:5">
      <c r="A918" s="227" t="str">
        <f t="shared" si="34"/>
        <v>21育達陳標燦</v>
      </c>
      <c r="B918" s="228" t="s">
        <v>932</v>
      </c>
      <c r="C918" s="228" t="s">
        <v>933</v>
      </c>
      <c r="D918" s="228" t="s">
        <v>951</v>
      </c>
      <c r="E918" s="228">
        <v>3514597</v>
      </c>
    </row>
    <row r="919" customHeight="1" spans="1:5">
      <c r="A919" s="227" t="str">
        <f t="shared" si="34"/>
        <v>21育達陳金輝</v>
      </c>
      <c r="B919" s="228" t="s">
        <v>932</v>
      </c>
      <c r="C919" s="228" t="s">
        <v>933</v>
      </c>
      <c r="D919" s="228" t="s">
        <v>952</v>
      </c>
      <c r="E919" s="228">
        <v>4208321</v>
      </c>
    </row>
    <row r="920" customHeight="1" spans="1:5">
      <c r="A920" s="227" t="str">
        <f t="shared" si="34"/>
        <v>21育達蔡文瑞</v>
      </c>
      <c r="B920" s="228" t="s">
        <v>932</v>
      </c>
      <c r="C920" s="228" t="s">
        <v>933</v>
      </c>
      <c r="D920" s="228" t="s">
        <v>953</v>
      </c>
      <c r="E920" s="228">
        <v>4310851</v>
      </c>
    </row>
    <row r="921" customHeight="1" spans="1:5">
      <c r="A921" s="227" t="str">
        <f t="shared" si="34"/>
        <v>21育達劉騏誌</v>
      </c>
      <c r="B921" s="228" t="s">
        <v>932</v>
      </c>
      <c r="C921" s="228" t="s">
        <v>933</v>
      </c>
      <c r="D921" s="228" t="s">
        <v>954</v>
      </c>
      <c r="E921" s="228">
        <v>4538147</v>
      </c>
    </row>
    <row r="922" customHeight="1" spans="1:5">
      <c r="A922" s="227" t="str">
        <f t="shared" si="34"/>
        <v>21育達林武賢</v>
      </c>
      <c r="B922" s="228" t="s">
        <v>932</v>
      </c>
      <c r="C922" s="228" t="s">
        <v>933</v>
      </c>
      <c r="D922" s="228" t="s">
        <v>955</v>
      </c>
      <c r="E922" s="228">
        <v>4538148</v>
      </c>
    </row>
    <row r="923" customHeight="1" spans="1:5">
      <c r="A923" s="227" t="str">
        <f t="shared" si="34"/>
        <v>21育達梁如豐</v>
      </c>
      <c r="B923" s="228" t="s">
        <v>932</v>
      </c>
      <c r="C923" s="228" t="s">
        <v>933</v>
      </c>
      <c r="D923" s="228" t="s">
        <v>956</v>
      </c>
      <c r="E923" s="228">
        <v>4538149</v>
      </c>
    </row>
    <row r="924" customHeight="1" spans="1:5">
      <c r="A924" s="227" t="str">
        <f t="shared" si="34"/>
        <v>21育達李世敏</v>
      </c>
      <c r="B924" s="228" t="s">
        <v>932</v>
      </c>
      <c r="C924" s="228" t="s">
        <v>933</v>
      </c>
      <c r="D924" s="228" t="s">
        <v>957</v>
      </c>
      <c r="E924" s="228">
        <v>4538151</v>
      </c>
    </row>
    <row r="925" customHeight="1" spans="1:5">
      <c r="A925" s="227" t="str">
        <f t="shared" si="34"/>
        <v>21育達楊明勳</v>
      </c>
      <c r="B925" s="228" t="s">
        <v>932</v>
      </c>
      <c r="C925" s="228" t="s">
        <v>933</v>
      </c>
      <c r="D925" s="228" t="s">
        <v>958</v>
      </c>
      <c r="E925" s="228">
        <v>4975429</v>
      </c>
    </row>
    <row r="926" customHeight="1" spans="1:5">
      <c r="A926" s="227" t="str">
        <f t="shared" si="34"/>
        <v>21育達葉炳乾</v>
      </c>
      <c r="B926" s="228" t="s">
        <v>932</v>
      </c>
      <c r="C926" s="228" t="s">
        <v>933</v>
      </c>
      <c r="D926" s="228" t="s">
        <v>959</v>
      </c>
      <c r="E926" s="228">
        <v>4975447</v>
      </c>
    </row>
    <row r="927" customHeight="1" spans="1:5">
      <c r="A927" s="227" t="str">
        <f t="shared" si="34"/>
        <v>21育達李澤庸</v>
      </c>
      <c r="B927" s="228" t="s">
        <v>932</v>
      </c>
      <c r="C927" s="228" t="s">
        <v>933</v>
      </c>
      <c r="D927" s="228" t="s">
        <v>960</v>
      </c>
      <c r="E927" s="228">
        <v>4975452</v>
      </c>
    </row>
    <row r="928" customHeight="1" spans="1:5">
      <c r="A928" s="227" t="str">
        <f t="shared" si="34"/>
        <v>21育達陳文齡</v>
      </c>
      <c r="B928" s="228" t="s">
        <v>932</v>
      </c>
      <c r="C928" s="228" t="s">
        <v>933</v>
      </c>
      <c r="D928" s="228" t="s">
        <v>961</v>
      </c>
      <c r="E928" s="228">
        <v>5198275</v>
      </c>
    </row>
    <row r="929" customHeight="1" spans="1:5">
      <c r="A929" s="227" t="str">
        <f t="shared" si="34"/>
        <v>22博愛許盛鎰</v>
      </c>
      <c r="B929" s="228" t="s">
        <v>962</v>
      </c>
      <c r="C929" s="228" t="s">
        <v>963</v>
      </c>
      <c r="D929" s="228" t="s">
        <v>964</v>
      </c>
      <c r="E929" s="228">
        <v>598503</v>
      </c>
    </row>
    <row r="930" customHeight="1" spans="1:5">
      <c r="A930" s="227" t="str">
        <f t="shared" si="34"/>
        <v>22博愛蔡錫金</v>
      </c>
      <c r="B930" s="228" t="s">
        <v>962</v>
      </c>
      <c r="C930" s="228" t="s">
        <v>963</v>
      </c>
      <c r="D930" s="228" t="s">
        <v>965</v>
      </c>
      <c r="E930" s="228">
        <v>2430725</v>
      </c>
    </row>
    <row r="931" customHeight="1" spans="1:5">
      <c r="A931" s="227" t="str">
        <f t="shared" si="34"/>
        <v>22博愛張家和</v>
      </c>
      <c r="B931" s="228" t="s">
        <v>962</v>
      </c>
      <c r="C931" s="228" t="s">
        <v>963</v>
      </c>
      <c r="D931" s="228" t="s">
        <v>966</v>
      </c>
      <c r="E931" s="228">
        <v>2430727</v>
      </c>
    </row>
    <row r="932" customHeight="1" spans="1:5">
      <c r="A932" s="227" t="str">
        <f t="shared" ref="A932:A1000" si="35">B932&amp;C932&amp;D932</f>
        <v>22博愛吳文亨</v>
      </c>
      <c r="B932" s="228" t="s">
        <v>962</v>
      </c>
      <c r="C932" s="228" t="s">
        <v>963</v>
      </c>
      <c r="D932" s="228" t="s">
        <v>967</v>
      </c>
      <c r="E932" s="228">
        <v>2430733</v>
      </c>
    </row>
    <row r="933" customHeight="1" spans="1:5">
      <c r="A933" s="227" t="str">
        <f t="shared" si="35"/>
        <v>22博愛魏傳義</v>
      </c>
      <c r="B933" s="228" t="s">
        <v>962</v>
      </c>
      <c r="C933" s="228" t="s">
        <v>963</v>
      </c>
      <c r="D933" s="228" t="s">
        <v>968</v>
      </c>
      <c r="E933" s="228">
        <v>2430742</v>
      </c>
    </row>
    <row r="934" customHeight="1" spans="1:5">
      <c r="A934" s="227" t="str">
        <f t="shared" si="35"/>
        <v>22博愛黃育寬</v>
      </c>
      <c r="B934" s="228" t="s">
        <v>962</v>
      </c>
      <c r="C934" s="228" t="s">
        <v>963</v>
      </c>
      <c r="D934" s="228" t="s">
        <v>969</v>
      </c>
      <c r="E934" s="228">
        <v>2467912</v>
      </c>
    </row>
    <row r="935" customHeight="1" spans="1:5">
      <c r="A935" s="227" t="str">
        <f t="shared" si="35"/>
        <v>22博愛王清濶</v>
      </c>
      <c r="B935" s="228" t="s">
        <v>962</v>
      </c>
      <c r="C935" s="228" t="s">
        <v>963</v>
      </c>
      <c r="D935" s="228" t="s">
        <v>970</v>
      </c>
      <c r="E935" s="228">
        <v>2467915</v>
      </c>
    </row>
    <row r="936" customHeight="1" spans="1:5">
      <c r="A936" s="227" t="str">
        <f t="shared" si="35"/>
        <v>22博愛莊志乾</v>
      </c>
      <c r="B936" s="228" t="s">
        <v>962</v>
      </c>
      <c r="C936" s="228" t="s">
        <v>963</v>
      </c>
      <c r="D936" s="228" t="s">
        <v>971</v>
      </c>
      <c r="E936" s="228">
        <v>2511895</v>
      </c>
    </row>
    <row r="937" customHeight="1" spans="1:5">
      <c r="A937" s="227" t="str">
        <f t="shared" si="35"/>
        <v>22博愛陳漢章</v>
      </c>
      <c r="B937" s="228" t="s">
        <v>962</v>
      </c>
      <c r="C937" s="228" t="s">
        <v>963</v>
      </c>
      <c r="D937" s="228" t="s">
        <v>972</v>
      </c>
      <c r="E937" s="228">
        <v>2520464</v>
      </c>
    </row>
    <row r="938" customHeight="1" spans="1:5">
      <c r="A938" s="227" t="str">
        <f t="shared" si="35"/>
        <v>22博愛蘇紹傑</v>
      </c>
      <c r="B938" s="228" t="s">
        <v>962</v>
      </c>
      <c r="C938" s="228" t="s">
        <v>963</v>
      </c>
      <c r="D938" s="228" t="s">
        <v>973</v>
      </c>
      <c r="E938" s="228">
        <v>2550639</v>
      </c>
    </row>
    <row r="939" customHeight="1" spans="1:5">
      <c r="A939" s="227" t="str">
        <f t="shared" si="35"/>
        <v>22博愛葉志昌</v>
      </c>
      <c r="B939" s="228" t="s">
        <v>962</v>
      </c>
      <c r="C939" s="228" t="s">
        <v>963</v>
      </c>
      <c r="D939" s="228" t="s">
        <v>974</v>
      </c>
      <c r="E939" s="228">
        <v>2571587</v>
      </c>
    </row>
    <row r="940" customHeight="1" spans="1:5">
      <c r="A940" s="227" t="str">
        <f t="shared" si="35"/>
        <v>22博愛吳萬和</v>
      </c>
      <c r="B940" s="228" t="s">
        <v>962</v>
      </c>
      <c r="C940" s="228" t="s">
        <v>963</v>
      </c>
      <c r="D940" s="228" t="s">
        <v>975</v>
      </c>
      <c r="E940" s="228">
        <v>2648431</v>
      </c>
    </row>
    <row r="941" customHeight="1" spans="1:5">
      <c r="A941" s="227" t="str">
        <f t="shared" si="35"/>
        <v>22博愛陳宗雄</v>
      </c>
      <c r="B941" s="228" t="s">
        <v>962</v>
      </c>
      <c r="C941" s="228" t="s">
        <v>963</v>
      </c>
      <c r="D941" s="228" t="s">
        <v>976</v>
      </c>
      <c r="E941" s="228">
        <v>2750543</v>
      </c>
    </row>
    <row r="942" customHeight="1" spans="1:5">
      <c r="A942" s="227" t="str">
        <f t="shared" si="35"/>
        <v>22博愛柳有財</v>
      </c>
      <c r="B942" s="228" t="s">
        <v>962</v>
      </c>
      <c r="C942" s="228" t="s">
        <v>963</v>
      </c>
      <c r="D942" s="228" t="s">
        <v>977</v>
      </c>
      <c r="E942" s="228">
        <v>3144700</v>
      </c>
    </row>
    <row r="943" customHeight="1" spans="1:5">
      <c r="A943" s="227" t="str">
        <f t="shared" si="35"/>
        <v>22博愛陳秉弘</v>
      </c>
      <c r="B943" s="228" t="s">
        <v>962</v>
      </c>
      <c r="C943" s="228" t="s">
        <v>963</v>
      </c>
      <c r="D943" s="228" t="s">
        <v>978</v>
      </c>
      <c r="E943" s="228">
        <v>3311151</v>
      </c>
    </row>
    <row r="944" customHeight="1" spans="1:5">
      <c r="A944" s="227" t="str">
        <f t="shared" si="35"/>
        <v>22博愛阮永結</v>
      </c>
      <c r="B944" s="228" t="s">
        <v>962</v>
      </c>
      <c r="C944" s="228" t="s">
        <v>963</v>
      </c>
      <c r="D944" s="228" t="s">
        <v>979</v>
      </c>
      <c r="E944" s="228">
        <v>3311154</v>
      </c>
    </row>
    <row r="945" customHeight="1" spans="1:5">
      <c r="A945" s="227" t="str">
        <f t="shared" si="35"/>
        <v>22博愛宋文雄</v>
      </c>
      <c r="B945" s="228" t="s">
        <v>962</v>
      </c>
      <c r="C945" s="228" t="s">
        <v>963</v>
      </c>
      <c r="D945" s="228" t="s">
        <v>980</v>
      </c>
      <c r="E945" s="228">
        <v>3999155</v>
      </c>
    </row>
    <row r="946" customHeight="1" spans="1:5">
      <c r="A946" s="227" t="str">
        <f t="shared" si="35"/>
        <v>22博愛鄭右敦</v>
      </c>
      <c r="B946" s="228" t="s">
        <v>962</v>
      </c>
      <c r="C946" s="228" t="s">
        <v>963</v>
      </c>
      <c r="D946" s="228" t="s">
        <v>981</v>
      </c>
      <c r="E946" s="228">
        <v>3999157</v>
      </c>
    </row>
    <row r="947" customHeight="1" spans="1:5">
      <c r="A947" s="227" t="str">
        <f t="shared" si="35"/>
        <v>22博愛謝永來</v>
      </c>
      <c r="B947" s="228" t="s">
        <v>962</v>
      </c>
      <c r="C947" s="228" t="s">
        <v>963</v>
      </c>
      <c r="D947" s="228" t="s">
        <v>982</v>
      </c>
      <c r="E947" s="228">
        <v>4209513</v>
      </c>
    </row>
    <row r="948" customHeight="1" spans="1:5">
      <c r="A948" s="227" t="str">
        <f t="shared" si="35"/>
        <v>22博愛陳志華</v>
      </c>
      <c r="B948" s="228" t="s">
        <v>962</v>
      </c>
      <c r="C948" s="228" t="s">
        <v>963</v>
      </c>
      <c r="D948" s="228" t="s">
        <v>983</v>
      </c>
      <c r="E948" s="228">
        <v>4209525</v>
      </c>
    </row>
    <row r="949" customHeight="1" spans="1:5">
      <c r="A949" s="227" t="str">
        <f t="shared" si="35"/>
        <v>22博愛陳景崧</v>
      </c>
      <c r="B949" s="228" t="s">
        <v>962</v>
      </c>
      <c r="C949" s="228" t="s">
        <v>963</v>
      </c>
      <c r="D949" s="228" t="s">
        <v>984</v>
      </c>
      <c r="E949" s="228">
        <v>4430860</v>
      </c>
    </row>
    <row r="950" customHeight="1" spans="1:5">
      <c r="A950" s="227" t="str">
        <f t="shared" si="35"/>
        <v>22博愛洪永勛</v>
      </c>
      <c r="B950" s="228" t="s">
        <v>962</v>
      </c>
      <c r="C950" s="228" t="s">
        <v>963</v>
      </c>
      <c r="D950" s="228" t="s">
        <v>985</v>
      </c>
      <c r="E950" s="228">
        <v>4430861</v>
      </c>
    </row>
    <row r="951" customHeight="1" spans="1:5">
      <c r="A951" s="227" t="str">
        <f t="shared" si="35"/>
        <v>22博愛李文章</v>
      </c>
      <c r="B951" s="228" t="s">
        <v>962</v>
      </c>
      <c r="C951" s="228" t="s">
        <v>963</v>
      </c>
      <c r="D951" s="228" t="s">
        <v>986</v>
      </c>
      <c r="E951" s="228">
        <v>4975967</v>
      </c>
    </row>
    <row r="952" customHeight="1" spans="1:5">
      <c r="A952" s="227" t="str">
        <f t="shared" si="35"/>
        <v>22博愛楊文凱</v>
      </c>
      <c r="B952" s="228" t="s">
        <v>962</v>
      </c>
      <c r="C952" s="228" t="s">
        <v>963</v>
      </c>
      <c r="D952" s="228" t="s">
        <v>987</v>
      </c>
      <c r="E952" s="228">
        <v>4975973</v>
      </c>
    </row>
    <row r="953" customHeight="1" spans="1:5">
      <c r="A953" s="227" t="str">
        <f t="shared" si="35"/>
        <v>22博愛何禎雄</v>
      </c>
      <c r="B953" s="228" t="s">
        <v>962</v>
      </c>
      <c r="C953" s="228" t="s">
        <v>963</v>
      </c>
      <c r="D953" s="228" t="s">
        <v>988</v>
      </c>
      <c r="E953" s="228">
        <v>5087736</v>
      </c>
    </row>
    <row r="954" customHeight="1" spans="1:5">
      <c r="A954" s="227" t="str">
        <f t="shared" si="35"/>
        <v>22博愛黃鴻模</v>
      </c>
      <c r="B954" s="228" t="s">
        <v>962</v>
      </c>
      <c r="C954" s="228" t="s">
        <v>963</v>
      </c>
      <c r="D954" s="228" t="s">
        <v>989</v>
      </c>
      <c r="E954" s="228">
        <v>5199840</v>
      </c>
    </row>
    <row r="955" customHeight="1" spans="1:5">
      <c r="A955" s="227" t="str">
        <f t="shared" si="35"/>
        <v>22博愛陳力哲</v>
      </c>
      <c r="B955" s="228" t="s">
        <v>962</v>
      </c>
      <c r="C955" s="228" t="s">
        <v>963</v>
      </c>
      <c r="D955" s="228" t="s">
        <v>990</v>
      </c>
      <c r="E955" s="228">
        <v>5199841</v>
      </c>
    </row>
    <row r="956" customHeight="1" spans="1:5">
      <c r="A956" s="227" t="str">
        <f t="shared" si="35"/>
        <v>22博愛詹勝騫</v>
      </c>
      <c r="B956" s="228" t="s">
        <v>962</v>
      </c>
      <c r="C956" s="228" t="s">
        <v>963</v>
      </c>
      <c r="D956" s="228" t="s">
        <v>991</v>
      </c>
      <c r="E956" s="228">
        <v>5537793</v>
      </c>
    </row>
    <row r="957" customHeight="1" spans="1:5">
      <c r="A957" s="227" t="str">
        <f t="shared" si="35"/>
        <v>23精誠李成濟</v>
      </c>
      <c r="B957" s="228" t="s">
        <v>992</v>
      </c>
      <c r="C957" s="228" t="s">
        <v>993</v>
      </c>
      <c r="D957" s="228" t="s">
        <v>994</v>
      </c>
      <c r="E957" s="228">
        <v>2667752</v>
      </c>
    </row>
    <row r="958" customHeight="1" spans="1:5">
      <c r="A958" s="227" t="str">
        <f t="shared" ref="A958" si="36">B958&amp;C958&amp;D958</f>
        <v>23精誠楊曜聰</v>
      </c>
      <c r="B958" s="228" t="s">
        <v>992</v>
      </c>
      <c r="C958" s="228" t="s">
        <v>993</v>
      </c>
      <c r="D958" s="228" t="s">
        <v>995</v>
      </c>
      <c r="E958" s="228">
        <v>2667754</v>
      </c>
    </row>
    <row r="959" customHeight="1" spans="1:5">
      <c r="A959" s="227" t="str">
        <f t="shared" si="35"/>
        <v>23精誠王國竹</v>
      </c>
      <c r="B959" s="228" t="s">
        <v>992</v>
      </c>
      <c r="C959" s="228" t="s">
        <v>993</v>
      </c>
      <c r="D959" s="228" t="s">
        <v>996</v>
      </c>
      <c r="E959" s="228">
        <v>2712086</v>
      </c>
    </row>
    <row r="960" customHeight="1" spans="1:5">
      <c r="A960" s="227" t="str">
        <f t="shared" si="35"/>
        <v>23精誠吳永龍</v>
      </c>
      <c r="B960" s="228" t="s">
        <v>992</v>
      </c>
      <c r="C960" s="228" t="s">
        <v>993</v>
      </c>
      <c r="D960" s="228" t="s">
        <v>997</v>
      </c>
      <c r="E960" s="228">
        <v>3071567</v>
      </c>
    </row>
    <row r="961" customHeight="1" spans="1:5">
      <c r="A961" s="227" t="str">
        <f t="shared" si="35"/>
        <v>23精誠郭坤昌</v>
      </c>
      <c r="B961" s="228" t="s">
        <v>992</v>
      </c>
      <c r="C961" s="228" t="s">
        <v>993</v>
      </c>
      <c r="D961" s="228" t="s">
        <v>998</v>
      </c>
      <c r="E961" s="228">
        <v>3195606</v>
      </c>
    </row>
    <row r="962" customHeight="1" spans="1:5">
      <c r="A962" s="227" t="str">
        <f t="shared" si="35"/>
        <v>23精誠陳立國</v>
      </c>
      <c r="B962" s="228" t="s">
        <v>992</v>
      </c>
      <c r="C962" s="228" t="s">
        <v>993</v>
      </c>
      <c r="D962" s="228" t="s">
        <v>999</v>
      </c>
      <c r="E962" s="228">
        <v>3514814</v>
      </c>
    </row>
    <row r="963" customHeight="1" spans="1:5">
      <c r="A963" s="227" t="str">
        <f t="shared" si="35"/>
        <v>23精誠張銘鈿</v>
      </c>
      <c r="B963" s="228" t="s">
        <v>992</v>
      </c>
      <c r="C963" s="228" t="s">
        <v>993</v>
      </c>
      <c r="D963" s="228" t="s">
        <v>1000</v>
      </c>
      <c r="E963" s="228">
        <v>3514815</v>
      </c>
    </row>
    <row r="964" customHeight="1" spans="1:5">
      <c r="A964" s="227" t="str">
        <f t="shared" si="35"/>
        <v>23精誠陳少鴻</v>
      </c>
      <c r="B964" s="228" t="s">
        <v>992</v>
      </c>
      <c r="C964" s="228" t="s">
        <v>993</v>
      </c>
      <c r="D964" s="228" t="s">
        <v>1001</v>
      </c>
      <c r="E964" s="228">
        <v>3876125</v>
      </c>
    </row>
    <row r="965" customHeight="1" spans="1:5">
      <c r="A965" s="227" t="str">
        <f t="shared" si="35"/>
        <v>23精誠唐文宏</v>
      </c>
      <c r="B965" s="228" t="s">
        <v>992</v>
      </c>
      <c r="C965" s="228" t="s">
        <v>993</v>
      </c>
      <c r="D965" s="228" t="s">
        <v>1002</v>
      </c>
      <c r="E965" s="228">
        <v>3876139</v>
      </c>
    </row>
    <row r="966" customHeight="1" spans="1:5">
      <c r="A966" s="227" t="str">
        <f t="shared" si="35"/>
        <v>23精誠吳榮家</v>
      </c>
      <c r="B966" s="228" t="s">
        <v>992</v>
      </c>
      <c r="C966" s="228" t="s">
        <v>993</v>
      </c>
      <c r="D966" s="228" t="s">
        <v>1003</v>
      </c>
      <c r="E966" s="228">
        <v>3876156</v>
      </c>
    </row>
    <row r="967" customHeight="1" spans="1:5">
      <c r="A967" s="227" t="str">
        <f t="shared" si="35"/>
        <v>23精誠楊水源</v>
      </c>
      <c r="B967" s="228" t="s">
        <v>992</v>
      </c>
      <c r="C967" s="228" t="s">
        <v>993</v>
      </c>
      <c r="D967" s="228" t="s">
        <v>1004</v>
      </c>
      <c r="E967" s="228">
        <v>4067521</v>
      </c>
    </row>
    <row r="968" customHeight="1" spans="1:5">
      <c r="A968" s="227" t="str">
        <f t="shared" si="35"/>
        <v>23精誠陳鼎中</v>
      </c>
      <c r="B968" s="228" t="s">
        <v>992</v>
      </c>
      <c r="C968" s="228" t="s">
        <v>993</v>
      </c>
      <c r="D968" s="228" t="s">
        <v>1005</v>
      </c>
      <c r="E968" s="228">
        <v>4070247</v>
      </c>
    </row>
    <row r="969" customHeight="1" spans="1:5">
      <c r="A969" s="227" t="str">
        <f t="shared" si="35"/>
        <v>23精誠唐坤璋</v>
      </c>
      <c r="B969" s="228" t="s">
        <v>992</v>
      </c>
      <c r="C969" s="228" t="s">
        <v>993</v>
      </c>
      <c r="D969" s="228" t="s">
        <v>1006</v>
      </c>
      <c r="E969" s="228">
        <v>4108027</v>
      </c>
    </row>
    <row r="970" customHeight="1" spans="1:5">
      <c r="A970" s="227" t="str">
        <f t="shared" ref="A970:A971" si="37">B970&amp;C970&amp;D970</f>
        <v>23精誠蔡慶明</v>
      </c>
      <c r="B970" s="228" t="s">
        <v>992</v>
      </c>
      <c r="C970" s="228" t="s">
        <v>993</v>
      </c>
      <c r="D970" s="228" t="s">
        <v>1007</v>
      </c>
      <c r="E970" s="228">
        <v>4177004</v>
      </c>
    </row>
    <row r="971" customHeight="1" spans="1:5">
      <c r="A971" s="227" t="str">
        <f t="shared" si="37"/>
        <v>23精誠王志升</v>
      </c>
      <c r="B971" s="228" t="s">
        <v>992</v>
      </c>
      <c r="C971" s="228" t="s">
        <v>993</v>
      </c>
      <c r="D971" s="228" t="s">
        <v>1008</v>
      </c>
      <c r="E971" s="228">
        <v>4280065</v>
      </c>
    </row>
    <row r="972" customHeight="1" spans="1:5">
      <c r="A972" s="227" t="str">
        <f t="shared" si="35"/>
        <v>23精誠吳宏彬</v>
      </c>
      <c r="B972" s="228" t="s">
        <v>992</v>
      </c>
      <c r="C972" s="228" t="s">
        <v>993</v>
      </c>
      <c r="D972" s="228" t="s">
        <v>1009</v>
      </c>
      <c r="E972" s="228">
        <v>4453545</v>
      </c>
    </row>
    <row r="973" customHeight="1" spans="1:5">
      <c r="A973" s="227" t="str">
        <f t="shared" si="35"/>
        <v>23精誠趙建華</v>
      </c>
      <c r="B973" s="228" t="s">
        <v>992</v>
      </c>
      <c r="C973" s="228" t="s">
        <v>993</v>
      </c>
      <c r="D973" s="228" t="s">
        <v>1010</v>
      </c>
      <c r="E973" s="228">
        <v>4453547</v>
      </c>
    </row>
    <row r="974" customHeight="1" spans="1:5">
      <c r="A974" s="227" t="str">
        <f t="shared" si="35"/>
        <v>23精誠蔡建榮</v>
      </c>
      <c r="B974" s="228" t="s">
        <v>992</v>
      </c>
      <c r="C974" s="228" t="s">
        <v>993</v>
      </c>
      <c r="D974" s="228" t="s">
        <v>1011</v>
      </c>
      <c r="E974" s="228">
        <v>4453549</v>
      </c>
    </row>
    <row r="975" customHeight="1" spans="1:5">
      <c r="A975" s="227" t="str">
        <f t="shared" si="35"/>
        <v>23精誠陳帟成</v>
      </c>
      <c r="B975" s="228" t="s">
        <v>992</v>
      </c>
      <c r="C975" s="228" t="s">
        <v>993</v>
      </c>
      <c r="D975" s="228" t="s">
        <v>1012</v>
      </c>
      <c r="E975" s="228">
        <v>4540217</v>
      </c>
    </row>
    <row r="976" customHeight="1" spans="1:5">
      <c r="A976" s="227" t="str">
        <f t="shared" si="35"/>
        <v>23精誠李炤欣</v>
      </c>
      <c r="B976" s="228" t="s">
        <v>992</v>
      </c>
      <c r="C976" s="228" t="s">
        <v>993</v>
      </c>
      <c r="D976" s="228" t="s">
        <v>1013</v>
      </c>
      <c r="E976" s="228">
        <v>4540235</v>
      </c>
    </row>
    <row r="977" customHeight="1" spans="1:5">
      <c r="A977" s="227" t="str">
        <f t="shared" si="35"/>
        <v>23精誠甘竹銘</v>
      </c>
      <c r="B977" s="228" t="s">
        <v>992</v>
      </c>
      <c r="C977" s="228" t="s">
        <v>993</v>
      </c>
      <c r="D977" s="228" t="s">
        <v>1014</v>
      </c>
      <c r="E977" s="228">
        <v>4540238</v>
      </c>
    </row>
    <row r="978" customHeight="1" spans="1:5">
      <c r="A978" s="227" t="str">
        <f t="shared" si="35"/>
        <v>23精誠陳彥宏</v>
      </c>
      <c r="B978" s="228" t="s">
        <v>992</v>
      </c>
      <c r="C978" s="228" t="s">
        <v>993</v>
      </c>
      <c r="D978" s="228" t="s">
        <v>1015</v>
      </c>
      <c r="E978" s="228">
        <v>4784737</v>
      </c>
    </row>
    <row r="979" customHeight="1" spans="1:5">
      <c r="A979" s="227" t="str">
        <f t="shared" si="35"/>
        <v>23精誠廖振考</v>
      </c>
      <c r="B979" s="228" t="s">
        <v>992</v>
      </c>
      <c r="C979" s="228" t="s">
        <v>993</v>
      </c>
      <c r="D979" s="228" t="s">
        <v>1016</v>
      </c>
      <c r="E979" s="228">
        <v>4784740</v>
      </c>
    </row>
    <row r="980" customHeight="1" spans="1:5">
      <c r="A980" s="227" t="str">
        <f t="shared" si="35"/>
        <v>23精誠游順雄</v>
      </c>
      <c r="B980" s="228" t="s">
        <v>992</v>
      </c>
      <c r="C980" s="228" t="s">
        <v>993</v>
      </c>
      <c r="D980" s="228" t="s">
        <v>1017</v>
      </c>
      <c r="E980" s="228">
        <v>4784747</v>
      </c>
    </row>
    <row r="981" customHeight="1" spans="1:5">
      <c r="A981" s="227" t="str">
        <f t="shared" si="35"/>
        <v>23精誠陳昌耀</v>
      </c>
      <c r="B981" s="228" t="s">
        <v>992</v>
      </c>
      <c r="C981" s="228" t="s">
        <v>993</v>
      </c>
      <c r="D981" s="228" t="s">
        <v>1018</v>
      </c>
      <c r="E981" s="228">
        <v>4784748</v>
      </c>
    </row>
    <row r="982" customHeight="1" spans="1:5">
      <c r="A982" s="227" t="str">
        <f t="shared" si="35"/>
        <v>23精誠陳彥甫</v>
      </c>
      <c r="B982" s="228" t="s">
        <v>992</v>
      </c>
      <c r="C982" s="228" t="s">
        <v>993</v>
      </c>
      <c r="D982" s="228" t="s">
        <v>1019</v>
      </c>
      <c r="E982" s="228">
        <v>4784749</v>
      </c>
    </row>
    <row r="983" customHeight="1" spans="1:5">
      <c r="A983" s="227" t="str">
        <f t="shared" si="35"/>
        <v>23精誠陳慶霖</v>
      </c>
      <c r="B983" s="228" t="s">
        <v>992</v>
      </c>
      <c r="C983" s="228" t="s">
        <v>993</v>
      </c>
      <c r="D983" s="228" t="s">
        <v>1020</v>
      </c>
      <c r="E983" s="228">
        <v>4977012</v>
      </c>
    </row>
    <row r="984" customHeight="1" spans="1:5">
      <c r="A984" s="227" t="str">
        <f t="shared" si="35"/>
        <v>23精誠廖俊名</v>
      </c>
      <c r="B984" s="228" t="s">
        <v>992</v>
      </c>
      <c r="C984" s="228" t="s">
        <v>993</v>
      </c>
      <c r="D984" s="228" t="s">
        <v>1021</v>
      </c>
      <c r="E984" s="228">
        <v>4977018</v>
      </c>
    </row>
    <row r="985" customHeight="1" spans="1:5">
      <c r="A985" s="227" t="str">
        <f t="shared" si="35"/>
        <v>23精誠曾順裕</v>
      </c>
      <c r="B985" s="228" t="s">
        <v>992</v>
      </c>
      <c r="C985" s="228" t="s">
        <v>993</v>
      </c>
      <c r="D985" s="228" t="s">
        <v>1022</v>
      </c>
      <c r="E985" s="228">
        <v>5071139</v>
      </c>
    </row>
    <row r="986" customHeight="1" spans="1:5">
      <c r="A986" s="227" t="str">
        <f t="shared" si="35"/>
        <v>23精誠劉柏祁</v>
      </c>
      <c r="B986" s="228" t="s">
        <v>992</v>
      </c>
      <c r="C986" s="228" t="s">
        <v>993</v>
      </c>
      <c r="D986" s="228" t="s">
        <v>1023</v>
      </c>
      <c r="E986" s="228">
        <v>5071147</v>
      </c>
    </row>
    <row r="987" customHeight="1" spans="1:5">
      <c r="A987" s="227" t="str">
        <f t="shared" si="35"/>
        <v>23精誠李俊玄</v>
      </c>
      <c r="B987" s="228" t="s">
        <v>992</v>
      </c>
      <c r="C987" s="228" t="s">
        <v>993</v>
      </c>
      <c r="D987" s="228" t="s">
        <v>1024</v>
      </c>
      <c r="E987" s="228">
        <v>5071164</v>
      </c>
    </row>
    <row r="988" customHeight="1" spans="1:5">
      <c r="A988" s="227" t="str">
        <f t="shared" si="35"/>
        <v>23精誠李明樺</v>
      </c>
      <c r="B988" s="228" t="s">
        <v>992</v>
      </c>
      <c r="C988" s="228" t="s">
        <v>993</v>
      </c>
      <c r="D988" s="228" t="s">
        <v>1025</v>
      </c>
      <c r="E988" s="228">
        <v>5071167</v>
      </c>
    </row>
    <row r="989" customHeight="1" spans="1:5">
      <c r="A989" s="227" t="str">
        <f t="shared" si="35"/>
        <v>23精誠林佳勇</v>
      </c>
      <c r="B989" s="228" t="s">
        <v>992</v>
      </c>
      <c r="C989" s="228" t="s">
        <v>993</v>
      </c>
      <c r="D989" s="228" t="s">
        <v>1026</v>
      </c>
      <c r="E989" s="228">
        <v>5071175</v>
      </c>
    </row>
    <row r="990" customHeight="1" spans="1:5">
      <c r="A990" s="227" t="str">
        <f t="shared" si="35"/>
        <v>23精誠黃敬富</v>
      </c>
      <c r="B990" s="228" t="s">
        <v>992</v>
      </c>
      <c r="C990" s="228" t="s">
        <v>993</v>
      </c>
      <c r="D990" s="228" t="s">
        <v>1027</v>
      </c>
      <c r="E990" s="228">
        <v>5071180</v>
      </c>
    </row>
    <row r="991" customHeight="1" spans="1:5">
      <c r="A991" s="227" t="str">
        <f t="shared" si="35"/>
        <v>23精誠楊松紋</v>
      </c>
      <c r="B991" s="228" t="s">
        <v>992</v>
      </c>
      <c r="C991" s="228" t="s">
        <v>993</v>
      </c>
      <c r="D991" s="228" t="s">
        <v>1028</v>
      </c>
      <c r="E991" s="228">
        <v>5071183</v>
      </c>
    </row>
    <row r="992" customHeight="1" spans="1:5">
      <c r="A992" s="227" t="str">
        <f t="shared" si="35"/>
        <v>23精誠廖國竣</v>
      </c>
      <c r="B992" s="228" t="s">
        <v>992</v>
      </c>
      <c r="C992" s="228" t="s">
        <v>993</v>
      </c>
      <c r="D992" s="228" t="s">
        <v>1029</v>
      </c>
      <c r="E992" s="228">
        <v>5071187</v>
      </c>
    </row>
    <row r="993" customHeight="1" spans="1:5">
      <c r="A993" s="227" t="str">
        <f t="shared" si="35"/>
        <v>23精誠劉駿祥</v>
      </c>
      <c r="B993" s="228" t="s">
        <v>992</v>
      </c>
      <c r="C993" s="228" t="s">
        <v>993</v>
      </c>
      <c r="D993" s="228" t="s">
        <v>1030</v>
      </c>
      <c r="E993" s="228">
        <v>5200312</v>
      </c>
    </row>
    <row r="994" customHeight="1" spans="1:5">
      <c r="A994" s="227" t="str">
        <f t="shared" si="35"/>
        <v>23精誠莊協龍</v>
      </c>
      <c r="B994" s="228" t="s">
        <v>992</v>
      </c>
      <c r="C994" s="228" t="s">
        <v>993</v>
      </c>
      <c r="D994" s="228" t="s">
        <v>1031</v>
      </c>
      <c r="E994" s="228">
        <v>5200317</v>
      </c>
    </row>
    <row r="995" customHeight="1" spans="1:5">
      <c r="A995" s="227" t="str">
        <f t="shared" si="35"/>
        <v>23精誠林志豪</v>
      </c>
      <c r="B995" s="228" t="s">
        <v>992</v>
      </c>
      <c r="C995" s="228" t="s">
        <v>993</v>
      </c>
      <c r="D995" s="228" t="s">
        <v>1032</v>
      </c>
      <c r="E995" s="228">
        <v>5200325</v>
      </c>
    </row>
    <row r="996" customHeight="1" spans="1:5">
      <c r="A996" s="227" t="str">
        <f t="shared" si="35"/>
        <v>23精誠林柏誠</v>
      </c>
      <c r="B996" s="228" t="s">
        <v>992</v>
      </c>
      <c r="C996" s="228" t="s">
        <v>993</v>
      </c>
      <c r="D996" s="228" t="s">
        <v>1033</v>
      </c>
      <c r="E996" s="228">
        <v>5200329</v>
      </c>
    </row>
    <row r="997" customHeight="1" spans="1:5">
      <c r="A997" s="227" t="str">
        <f t="shared" si="35"/>
        <v>23精誠陳弘隆</v>
      </c>
      <c r="B997" s="228" t="s">
        <v>992</v>
      </c>
      <c r="C997" s="228" t="s">
        <v>993</v>
      </c>
      <c r="D997" s="228" t="s">
        <v>1034</v>
      </c>
      <c r="E997" s="228">
        <v>5297883</v>
      </c>
    </row>
    <row r="998" customHeight="1" spans="1:5">
      <c r="A998" s="227" t="str">
        <f t="shared" si="35"/>
        <v>23精誠陳達銘</v>
      </c>
      <c r="B998" s="228" t="s">
        <v>992</v>
      </c>
      <c r="C998" s="228" t="s">
        <v>993</v>
      </c>
      <c r="D998" s="228" t="s">
        <v>1035</v>
      </c>
      <c r="E998" s="228">
        <v>5491393</v>
      </c>
    </row>
    <row r="999" customHeight="1" spans="1:5">
      <c r="A999" s="227" t="str">
        <f t="shared" si="35"/>
        <v>23精誠黃齡滿</v>
      </c>
      <c r="B999" s="228" t="s">
        <v>992</v>
      </c>
      <c r="C999" s="228" t="s">
        <v>993</v>
      </c>
      <c r="D999" s="228" t="s">
        <v>1036</v>
      </c>
      <c r="E999" s="228">
        <v>5494399</v>
      </c>
    </row>
    <row r="1000" customHeight="1" spans="1:5">
      <c r="A1000" s="227" t="str">
        <f t="shared" si="35"/>
        <v>23精誠吳宗澧</v>
      </c>
      <c r="B1000" s="228" t="s">
        <v>992</v>
      </c>
      <c r="C1000" s="228" t="s">
        <v>993</v>
      </c>
      <c r="D1000" s="228" t="s">
        <v>1037</v>
      </c>
      <c r="E1000" s="228">
        <v>5494404</v>
      </c>
    </row>
    <row r="1001" customHeight="1" spans="1:5">
      <c r="A1001" s="227" t="str">
        <f>B1001&amp;C1001&amp;D1001</f>
        <v>23精誠黃顯凱</v>
      </c>
      <c r="B1001" s="228" t="s">
        <v>992</v>
      </c>
      <c r="C1001" s="228" t="s">
        <v>993</v>
      </c>
      <c r="D1001" s="228" t="s">
        <v>1038</v>
      </c>
      <c r="E1001" s="228">
        <v>5494408</v>
      </c>
    </row>
    <row r="1002" customHeight="1" spans="1:5">
      <c r="A1002" s="227" t="str">
        <f>B1002&amp;C1002&amp;D1002</f>
        <v>23精誠陳達聖</v>
      </c>
      <c r="B1002" s="228" t="s">
        <v>992</v>
      </c>
      <c r="C1002" s="228" t="s">
        <v>993</v>
      </c>
      <c r="D1002" s="228" t="s">
        <v>1039</v>
      </c>
      <c r="E1002" s="228">
        <v>5494414</v>
      </c>
    </row>
    <row r="1003" customHeight="1" spans="1:5">
      <c r="A1003" s="227" t="str">
        <f>B1003&amp;C1003&amp;D1003</f>
        <v>23精誠楊昕翰</v>
      </c>
      <c r="B1003" s="228" t="s">
        <v>992</v>
      </c>
      <c r="C1003" s="228" t="s">
        <v>993</v>
      </c>
      <c r="D1003" s="228" t="s">
        <v>1040</v>
      </c>
      <c r="E1003" s="228">
        <v>5494427</v>
      </c>
    </row>
    <row r="1004" customHeight="1" spans="1:5">
      <c r="A1004" s="227" t="str">
        <f>B1004&amp;C1004&amp;D1004</f>
        <v>23精誠林原緯</v>
      </c>
      <c r="B1004" s="228" t="s">
        <v>992</v>
      </c>
      <c r="C1004" s="228" t="s">
        <v>993</v>
      </c>
      <c r="D1004" s="228" t="s">
        <v>1041</v>
      </c>
      <c r="E1004" s="228">
        <v>5494433</v>
      </c>
    </row>
    <row r="1005" customHeight="1" spans="1:5">
      <c r="A1005" s="227" t="str">
        <f>B1005&amp;C1005&amp;D1005</f>
        <v>23精誠呂偉華</v>
      </c>
      <c r="B1005" s="228" t="s">
        <v>992</v>
      </c>
      <c r="C1005" s="228" t="s">
        <v>993</v>
      </c>
      <c r="D1005" s="228" t="s">
        <v>1042</v>
      </c>
      <c r="E1005" s="228">
        <v>5753124</v>
      </c>
    </row>
    <row r="1006" customHeight="1" spans="1:5">
      <c r="A1006" s="227" t="str">
        <f t="shared" ref="A1006:A1035" si="38">B1006&amp;C1006&amp;D1006</f>
        <v>23精誠林祐平</v>
      </c>
      <c r="B1006" s="228" t="s">
        <v>992</v>
      </c>
      <c r="C1006" s="228" t="s">
        <v>993</v>
      </c>
      <c r="D1006" s="228" t="s">
        <v>1043</v>
      </c>
      <c r="E1006" s="228">
        <v>5753138</v>
      </c>
    </row>
    <row r="1007" customHeight="1" spans="1:5">
      <c r="A1007" s="227" t="str">
        <f t="shared" si="38"/>
        <v>23精誠陳一江</v>
      </c>
      <c r="B1007" s="228" t="s">
        <v>992</v>
      </c>
      <c r="C1007" s="228" t="s">
        <v>993</v>
      </c>
      <c r="D1007" s="228" t="s">
        <v>1044</v>
      </c>
      <c r="E1007" s="228">
        <v>5753143</v>
      </c>
    </row>
    <row r="1008" customHeight="1" spans="1:5">
      <c r="A1008" s="227" t="str">
        <f t="shared" si="38"/>
        <v>23精誠紀宏諭</v>
      </c>
      <c r="B1008" s="228" t="s">
        <v>992</v>
      </c>
      <c r="C1008" s="228" t="s">
        <v>993</v>
      </c>
      <c r="D1008" s="228" t="s">
        <v>1045</v>
      </c>
      <c r="E1008" s="228">
        <v>5753145</v>
      </c>
    </row>
    <row r="1009" customHeight="1" spans="1:5">
      <c r="A1009" s="227" t="str">
        <f t="shared" si="38"/>
        <v>23精誠黃柘源</v>
      </c>
      <c r="B1009" s="228" t="s">
        <v>992</v>
      </c>
      <c r="C1009" s="228" t="s">
        <v>993</v>
      </c>
      <c r="D1009" s="228" t="s">
        <v>1046</v>
      </c>
      <c r="E1009" s="228">
        <v>5753146</v>
      </c>
    </row>
    <row r="1010" customHeight="1" spans="1:5">
      <c r="A1010" s="227" t="str">
        <f t="shared" si="38"/>
        <v>23精誠張哲瑋</v>
      </c>
      <c r="B1010" s="228" t="s">
        <v>992</v>
      </c>
      <c r="C1010" s="228" t="s">
        <v>993</v>
      </c>
      <c r="D1010" s="228" t="s">
        <v>1047</v>
      </c>
      <c r="E1010" s="228">
        <v>5753149</v>
      </c>
    </row>
    <row r="1011" customHeight="1" spans="1:5">
      <c r="A1011" s="227" t="str">
        <f t="shared" si="38"/>
        <v>23精誠施委典</v>
      </c>
      <c r="B1011" s="228" t="s">
        <v>992</v>
      </c>
      <c r="C1011" s="228" t="s">
        <v>993</v>
      </c>
      <c r="D1011" s="228" t="s">
        <v>1048</v>
      </c>
      <c r="E1011" s="228">
        <v>5753155</v>
      </c>
    </row>
    <row r="1012" customHeight="1" spans="1:5">
      <c r="A1012" s="227" t="str">
        <f t="shared" si="38"/>
        <v>23精誠劉宇睎</v>
      </c>
      <c r="B1012" s="228" t="s">
        <v>992</v>
      </c>
      <c r="C1012" s="228" t="s">
        <v>993</v>
      </c>
      <c r="D1012" s="228" t="s">
        <v>1049</v>
      </c>
      <c r="E1012" s="228">
        <v>5753159</v>
      </c>
    </row>
    <row r="1013" customHeight="1" spans="1:5">
      <c r="A1013" s="227" t="str">
        <f t="shared" si="38"/>
        <v>23精誠粘博盛</v>
      </c>
      <c r="B1013" s="228" t="s">
        <v>992</v>
      </c>
      <c r="C1013" s="228" t="s">
        <v>993</v>
      </c>
      <c r="D1013" s="228" t="s">
        <v>1050</v>
      </c>
      <c r="E1013" s="228">
        <v>5753177</v>
      </c>
    </row>
    <row r="1014" customHeight="1" spans="1:5">
      <c r="A1014" s="227" t="str">
        <f t="shared" si="38"/>
        <v>23精誠吳俊卿</v>
      </c>
      <c r="B1014" s="228" t="s">
        <v>992</v>
      </c>
      <c r="C1014" s="228" t="s">
        <v>993</v>
      </c>
      <c r="D1014" s="228" t="s">
        <v>1051</v>
      </c>
      <c r="E1014" s="228">
        <v>5753180</v>
      </c>
    </row>
    <row r="1015" customHeight="1" spans="1:5">
      <c r="A1015" s="227" t="str">
        <f t="shared" si="38"/>
        <v>23精誠高世昌</v>
      </c>
      <c r="B1015" s="228" t="s">
        <v>992</v>
      </c>
      <c r="C1015" s="228" t="s">
        <v>993</v>
      </c>
      <c r="D1015" s="228" t="s">
        <v>1052</v>
      </c>
      <c r="E1015" s="228">
        <v>5753182</v>
      </c>
    </row>
    <row r="1016" customHeight="1" spans="1:5">
      <c r="A1016" s="227" t="str">
        <f t="shared" si="38"/>
        <v>23精誠黃啟齡</v>
      </c>
      <c r="B1016" s="228" t="s">
        <v>992</v>
      </c>
      <c r="C1016" s="228" t="s">
        <v>993</v>
      </c>
      <c r="D1016" s="228" t="s">
        <v>1053</v>
      </c>
      <c r="E1016" s="228">
        <v>5753185</v>
      </c>
    </row>
    <row r="1017" customHeight="1" spans="1:5">
      <c r="A1017" s="227" t="str">
        <f t="shared" si="38"/>
        <v>23精誠沈志忠</v>
      </c>
      <c r="B1017" s="228" t="s">
        <v>992</v>
      </c>
      <c r="C1017" s="228" t="s">
        <v>993</v>
      </c>
      <c r="D1017" s="228" t="s">
        <v>1054</v>
      </c>
      <c r="E1017" s="228">
        <v>5753188</v>
      </c>
    </row>
    <row r="1018" customHeight="1" spans="1:5">
      <c r="A1018" s="227" t="str">
        <f t="shared" si="38"/>
        <v>23精誠楊國隆</v>
      </c>
      <c r="B1018" s="228" t="s">
        <v>992</v>
      </c>
      <c r="C1018" s="228" t="s">
        <v>993</v>
      </c>
      <c r="D1018" s="228" t="s">
        <v>1055</v>
      </c>
      <c r="E1018" s="228">
        <v>5782707</v>
      </c>
    </row>
    <row r="1019" customHeight="1" spans="1:5">
      <c r="A1019" s="227" t="str">
        <f t="shared" si="38"/>
        <v>23精誠周維新</v>
      </c>
      <c r="B1019" s="228" t="s">
        <v>992</v>
      </c>
      <c r="C1019" s="228" t="s">
        <v>993</v>
      </c>
      <c r="D1019" s="228" t="s">
        <v>1056</v>
      </c>
      <c r="E1019" s="228">
        <v>5793754</v>
      </c>
    </row>
    <row r="1020" customHeight="1" spans="1:5">
      <c r="A1020" s="227" t="str">
        <f t="shared" si="38"/>
        <v>24大葉曾健民</v>
      </c>
      <c r="B1020" s="228" t="s">
        <v>1057</v>
      </c>
      <c r="C1020" s="228" t="s">
        <v>1058</v>
      </c>
      <c r="D1020" s="228" t="s">
        <v>1059</v>
      </c>
      <c r="E1020" s="228">
        <v>2879396</v>
      </c>
    </row>
    <row r="1021" customHeight="1" spans="1:5">
      <c r="A1021" s="227" t="str">
        <f t="shared" si="38"/>
        <v>24大葉曾翠緣</v>
      </c>
      <c r="B1021" s="228" t="s">
        <v>1057</v>
      </c>
      <c r="C1021" s="228" t="s">
        <v>1058</v>
      </c>
      <c r="D1021" s="228" t="s">
        <v>1060</v>
      </c>
      <c r="E1021" s="228">
        <v>2879397</v>
      </c>
    </row>
    <row r="1022" customHeight="1" spans="1:5">
      <c r="A1022" s="227" t="str">
        <f t="shared" si="38"/>
        <v>24大葉陳妙花</v>
      </c>
      <c r="B1022" s="228" t="s">
        <v>1057</v>
      </c>
      <c r="C1022" s="228" t="s">
        <v>1058</v>
      </c>
      <c r="D1022" s="228" t="s">
        <v>1061</v>
      </c>
      <c r="E1022" s="228">
        <v>2879401</v>
      </c>
    </row>
    <row r="1023" customHeight="1" spans="1:5">
      <c r="A1023" s="227" t="str">
        <f t="shared" ref="A1023:A1032" si="39">B1023&amp;C1023&amp;D1023</f>
        <v>24大葉阮英哲</v>
      </c>
      <c r="B1023" s="228" t="s">
        <v>1057</v>
      </c>
      <c r="C1023" s="228" t="s">
        <v>1058</v>
      </c>
      <c r="D1023" s="228" t="s">
        <v>1062</v>
      </c>
      <c r="E1023" s="228">
        <v>2879438</v>
      </c>
    </row>
    <row r="1024" customHeight="1" spans="1:5">
      <c r="A1024" s="227" t="str">
        <f t="shared" si="39"/>
        <v>24大葉陳文欽</v>
      </c>
      <c r="B1024" s="228" t="s">
        <v>1057</v>
      </c>
      <c r="C1024" s="228" t="s">
        <v>1058</v>
      </c>
      <c r="D1024" s="228" t="s">
        <v>1063</v>
      </c>
      <c r="E1024" s="228">
        <v>3062366</v>
      </c>
    </row>
    <row r="1025" customHeight="1" spans="1:5">
      <c r="A1025" s="227" t="str">
        <f t="shared" si="39"/>
        <v>24大葉黃怡禎</v>
      </c>
      <c r="B1025" s="228" t="s">
        <v>1057</v>
      </c>
      <c r="C1025" s="228" t="s">
        <v>1058</v>
      </c>
      <c r="D1025" s="228" t="s">
        <v>1064</v>
      </c>
      <c r="E1025" s="228">
        <v>3062373</v>
      </c>
    </row>
    <row r="1026" customHeight="1" spans="1:5">
      <c r="A1026" s="227" t="str">
        <f t="shared" si="39"/>
        <v>24大葉陳家蓁</v>
      </c>
      <c r="B1026" s="228" t="s">
        <v>1057</v>
      </c>
      <c r="C1026" s="228" t="s">
        <v>1058</v>
      </c>
      <c r="D1026" s="228" t="s">
        <v>1065</v>
      </c>
      <c r="E1026" s="228">
        <v>3071572</v>
      </c>
    </row>
    <row r="1027" customHeight="1" spans="1:5">
      <c r="A1027" s="227" t="str">
        <f t="shared" si="39"/>
        <v>24大葉蘇正中</v>
      </c>
      <c r="B1027" s="228" t="s">
        <v>1057</v>
      </c>
      <c r="C1027" s="228" t="s">
        <v>1058</v>
      </c>
      <c r="D1027" s="228" t="s">
        <v>1066</v>
      </c>
      <c r="E1027" s="228">
        <v>3248432</v>
      </c>
    </row>
    <row r="1028" customHeight="1" spans="1:5">
      <c r="A1028" s="227" t="str">
        <f t="shared" si="39"/>
        <v>24大葉江允掌</v>
      </c>
      <c r="B1028" s="228" t="s">
        <v>1057</v>
      </c>
      <c r="C1028" s="228" t="s">
        <v>1058</v>
      </c>
      <c r="D1028" s="228" t="s">
        <v>1067</v>
      </c>
      <c r="E1028" s="228">
        <v>3248440</v>
      </c>
    </row>
    <row r="1029" customHeight="1" spans="1:5">
      <c r="A1029" s="227" t="str">
        <f t="shared" si="39"/>
        <v>24大葉許志賢</v>
      </c>
      <c r="B1029" s="228" t="s">
        <v>1057</v>
      </c>
      <c r="C1029" s="228" t="s">
        <v>1058</v>
      </c>
      <c r="D1029" s="228" t="s">
        <v>1068</v>
      </c>
      <c r="E1029" s="228">
        <v>3316364</v>
      </c>
    </row>
    <row r="1030" customHeight="1" spans="1:5">
      <c r="A1030" s="227" t="str">
        <f t="shared" si="39"/>
        <v>24大葉李來興</v>
      </c>
      <c r="B1030" s="228" t="s">
        <v>1057</v>
      </c>
      <c r="C1030" s="228" t="s">
        <v>1058</v>
      </c>
      <c r="D1030" s="228" t="s">
        <v>1069</v>
      </c>
      <c r="E1030" s="228">
        <v>3873585</v>
      </c>
    </row>
    <row r="1031" customHeight="1" spans="1:5">
      <c r="A1031" s="227" t="str">
        <f t="shared" si="39"/>
        <v>24大葉張適恩</v>
      </c>
      <c r="B1031" s="228" t="s">
        <v>1057</v>
      </c>
      <c r="C1031" s="228" t="s">
        <v>1058</v>
      </c>
      <c r="D1031" s="228" t="s">
        <v>1070</v>
      </c>
      <c r="E1031" s="228">
        <v>4010819</v>
      </c>
    </row>
    <row r="1032" customHeight="1" spans="1:5">
      <c r="A1032" s="227" t="str">
        <f t="shared" si="39"/>
        <v>24大葉游承達</v>
      </c>
      <c r="B1032" s="228" t="s">
        <v>1057</v>
      </c>
      <c r="C1032" s="228" t="s">
        <v>1058</v>
      </c>
      <c r="D1032" s="228" t="s">
        <v>1071</v>
      </c>
      <c r="E1032" s="228">
        <v>4814726</v>
      </c>
    </row>
    <row r="1033" customHeight="1" spans="1:5">
      <c r="A1033" s="227" t="str">
        <f t="shared" si="38"/>
        <v>24大葉連偉盛</v>
      </c>
      <c r="B1033" s="228" t="s">
        <v>1057</v>
      </c>
      <c r="C1033" s="228" t="s">
        <v>1058</v>
      </c>
      <c r="D1033" s="228" t="s">
        <v>1072</v>
      </c>
      <c r="E1033" s="228">
        <v>4875086</v>
      </c>
    </row>
    <row r="1034" customHeight="1" spans="1:5">
      <c r="A1034" s="227" t="str">
        <f t="shared" si="38"/>
        <v>24大葉張舜隆</v>
      </c>
      <c r="B1034" s="228" t="s">
        <v>1057</v>
      </c>
      <c r="C1034" s="228" t="s">
        <v>1058</v>
      </c>
      <c r="D1034" s="228" t="s">
        <v>1073</v>
      </c>
      <c r="E1034" s="228">
        <v>4982164</v>
      </c>
    </row>
    <row r="1035" customHeight="1" spans="1:5">
      <c r="A1035" s="227" t="str">
        <f t="shared" si="38"/>
        <v>24大葉張碧雲</v>
      </c>
      <c r="B1035" s="228" t="s">
        <v>1057</v>
      </c>
      <c r="C1035" s="228" t="s">
        <v>1058</v>
      </c>
      <c r="D1035" s="228" t="s">
        <v>1074</v>
      </c>
      <c r="E1035" s="228">
        <v>4982201</v>
      </c>
    </row>
    <row r="1036" customHeight="1" spans="1:5">
      <c r="A1036" s="227" t="str">
        <f t="shared" ref="A1036:A1099" si="40">B1036&amp;C1036&amp;D1036</f>
        <v>24大葉何春艷</v>
      </c>
      <c r="B1036" s="228" t="s">
        <v>1057</v>
      </c>
      <c r="C1036" s="228" t="s">
        <v>1058</v>
      </c>
      <c r="D1036" s="228" t="s">
        <v>1075</v>
      </c>
      <c r="E1036" s="228">
        <v>4982217</v>
      </c>
    </row>
    <row r="1037" customHeight="1" spans="1:5">
      <c r="A1037" s="227" t="str">
        <f t="shared" si="40"/>
        <v>24大葉謝清隆</v>
      </c>
      <c r="B1037" s="228" t="s">
        <v>1057</v>
      </c>
      <c r="C1037" s="228" t="s">
        <v>1058</v>
      </c>
      <c r="D1037" s="228" t="s">
        <v>1076</v>
      </c>
      <c r="E1037" s="228">
        <v>5385485</v>
      </c>
    </row>
    <row r="1038" customHeight="1" spans="1:5">
      <c r="A1038" s="227" t="str">
        <f t="shared" si="40"/>
        <v>24大葉張玉孟</v>
      </c>
      <c r="B1038" s="228" t="s">
        <v>1057</v>
      </c>
      <c r="C1038" s="228" t="s">
        <v>1058</v>
      </c>
      <c r="D1038" s="228" t="s">
        <v>1077</v>
      </c>
      <c r="E1038" s="228">
        <v>5385488</v>
      </c>
    </row>
    <row r="1039" customHeight="1" spans="1:5">
      <c r="A1039" s="227" t="str">
        <f t="shared" si="40"/>
        <v>24大葉沈珉玲</v>
      </c>
      <c r="B1039" s="228" t="s">
        <v>1057</v>
      </c>
      <c r="C1039" s="228" t="s">
        <v>1058</v>
      </c>
      <c r="D1039" s="228" t="s">
        <v>1078</v>
      </c>
      <c r="E1039" s="228">
        <v>5385506</v>
      </c>
    </row>
    <row r="1040" customHeight="1" spans="1:5">
      <c r="A1040" s="227" t="str">
        <f t="shared" si="40"/>
        <v>24大葉楊文慶</v>
      </c>
      <c r="B1040" s="228" t="s">
        <v>1057</v>
      </c>
      <c r="C1040" s="228" t="s">
        <v>1058</v>
      </c>
      <c r="D1040" s="228" t="s">
        <v>1079</v>
      </c>
      <c r="E1040" s="228">
        <v>5704959</v>
      </c>
    </row>
    <row r="1041" customHeight="1" spans="1:5">
      <c r="A1041" s="227" t="str">
        <f t="shared" si="40"/>
        <v>24大葉黃娟娟</v>
      </c>
      <c r="B1041" s="228" t="s">
        <v>1057</v>
      </c>
      <c r="C1041" s="228" t="s">
        <v>1058</v>
      </c>
      <c r="D1041" s="228" t="s">
        <v>1080</v>
      </c>
      <c r="E1041" s="228">
        <v>5704963</v>
      </c>
    </row>
    <row r="1042" customHeight="1" spans="1:5">
      <c r="A1042" s="227" t="str">
        <f t="shared" si="40"/>
        <v>24大葉張嘉六</v>
      </c>
      <c r="B1042" s="228" t="s">
        <v>1057</v>
      </c>
      <c r="C1042" s="228" t="s">
        <v>1058</v>
      </c>
      <c r="D1042" s="228" t="s">
        <v>1081</v>
      </c>
      <c r="E1042" s="228">
        <v>5704967</v>
      </c>
    </row>
    <row r="1043" customHeight="1" spans="1:5">
      <c r="A1043" s="227" t="str">
        <f t="shared" si="40"/>
        <v>24大葉劉俊弘</v>
      </c>
      <c r="B1043" s="228" t="s">
        <v>1057</v>
      </c>
      <c r="C1043" s="228" t="s">
        <v>1058</v>
      </c>
      <c r="D1043" s="228" t="s">
        <v>1082</v>
      </c>
      <c r="E1043" s="228">
        <v>5704972</v>
      </c>
    </row>
    <row r="1044" customHeight="1" spans="1:5">
      <c r="A1044" s="227" t="str">
        <f t="shared" si="40"/>
        <v>24大葉吳惠如</v>
      </c>
      <c r="B1044" s="228" t="s">
        <v>1057</v>
      </c>
      <c r="C1044" s="228" t="s">
        <v>1058</v>
      </c>
      <c r="D1044" s="228" t="s">
        <v>1083</v>
      </c>
      <c r="E1044" s="228">
        <v>5704976</v>
      </c>
    </row>
    <row r="1045" customHeight="1" spans="1:5">
      <c r="A1045" s="227" t="str">
        <f t="shared" si="40"/>
        <v>24大葉林加倫</v>
      </c>
      <c r="B1045" s="228" t="s">
        <v>1057</v>
      </c>
      <c r="C1045" s="228" t="s">
        <v>1058</v>
      </c>
      <c r="D1045" s="228" t="s">
        <v>1084</v>
      </c>
      <c r="E1045" s="228">
        <v>5749344</v>
      </c>
    </row>
    <row r="1046" customHeight="1" spans="1:5">
      <c r="A1046" s="227" t="str">
        <f t="shared" si="40"/>
        <v>24大葉羅世輝</v>
      </c>
      <c r="B1046" s="228" t="s">
        <v>1057</v>
      </c>
      <c r="C1046" s="228" t="s">
        <v>1058</v>
      </c>
      <c r="D1046" s="228" t="s">
        <v>1085</v>
      </c>
      <c r="E1046" s="228">
        <v>5749347</v>
      </c>
    </row>
    <row r="1047" customHeight="1" spans="1:5">
      <c r="A1047" s="227" t="str">
        <f t="shared" si="40"/>
        <v>25紅鶴黃金鶴</v>
      </c>
      <c r="B1047" s="228" t="s">
        <v>1086</v>
      </c>
      <c r="C1047" s="228" t="s">
        <v>1087</v>
      </c>
      <c r="D1047" s="228" t="s">
        <v>1088</v>
      </c>
      <c r="E1047" s="228">
        <v>111786</v>
      </c>
    </row>
    <row r="1048" customHeight="1" spans="1:5">
      <c r="A1048" s="227" t="str">
        <f t="shared" si="40"/>
        <v>25紅鶴江賴秀雲</v>
      </c>
      <c r="B1048" s="228" t="s">
        <v>1086</v>
      </c>
      <c r="C1048" s="228" t="s">
        <v>1087</v>
      </c>
      <c r="D1048" s="228" t="s">
        <v>1089</v>
      </c>
      <c r="E1048" s="228">
        <v>647887</v>
      </c>
    </row>
    <row r="1049" customHeight="1" spans="1:5">
      <c r="A1049" s="227" t="str">
        <f t="shared" si="40"/>
        <v>25紅鶴賴秀珠</v>
      </c>
      <c r="B1049" s="228" t="s">
        <v>1086</v>
      </c>
      <c r="C1049" s="228" t="s">
        <v>1087</v>
      </c>
      <c r="D1049" s="228" t="s">
        <v>1090</v>
      </c>
      <c r="E1049" s="228">
        <v>723150</v>
      </c>
    </row>
    <row r="1050" customHeight="1" spans="1:5">
      <c r="A1050" s="227" t="str">
        <f t="shared" si="40"/>
        <v>25紅鶴陳麗桃</v>
      </c>
      <c r="B1050" s="228" t="s">
        <v>1086</v>
      </c>
      <c r="C1050" s="228" t="s">
        <v>1087</v>
      </c>
      <c r="D1050" s="228" t="s">
        <v>1091</v>
      </c>
      <c r="E1050" s="228">
        <v>2912766</v>
      </c>
    </row>
    <row r="1051" customHeight="1" spans="1:5">
      <c r="A1051" s="227" t="str">
        <f t="shared" si="40"/>
        <v>25紅鶴黃玥芬</v>
      </c>
      <c r="B1051" s="228" t="s">
        <v>1086</v>
      </c>
      <c r="C1051" s="228" t="s">
        <v>1087</v>
      </c>
      <c r="D1051" s="228" t="s">
        <v>1092</v>
      </c>
      <c r="E1051" s="228">
        <v>2912787</v>
      </c>
    </row>
    <row r="1052" customHeight="1" spans="1:5">
      <c r="A1052" s="227" t="str">
        <f t="shared" si="40"/>
        <v>25紅鶴莊郭閏香</v>
      </c>
      <c r="B1052" s="228" t="s">
        <v>1086</v>
      </c>
      <c r="C1052" s="228" t="s">
        <v>1087</v>
      </c>
      <c r="D1052" s="228" t="s">
        <v>1093</v>
      </c>
      <c r="E1052" s="228">
        <v>2912795</v>
      </c>
    </row>
    <row r="1053" customHeight="1" spans="1:5">
      <c r="A1053" s="227" t="str">
        <f t="shared" si="40"/>
        <v>25紅鶴張靜雪</v>
      </c>
      <c r="B1053" s="228" t="s">
        <v>1086</v>
      </c>
      <c r="C1053" s="228" t="s">
        <v>1087</v>
      </c>
      <c r="D1053" s="228" t="s">
        <v>1094</v>
      </c>
      <c r="E1053" s="228">
        <v>3335624</v>
      </c>
    </row>
    <row r="1054" customHeight="1" spans="1:5">
      <c r="A1054" s="227" t="str">
        <f t="shared" si="40"/>
        <v>25紅鶴卓月雲</v>
      </c>
      <c r="B1054" s="228" t="s">
        <v>1086</v>
      </c>
      <c r="C1054" s="228" t="s">
        <v>1087</v>
      </c>
      <c r="D1054" s="228" t="s">
        <v>1095</v>
      </c>
      <c r="E1054" s="228">
        <v>3451629</v>
      </c>
    </row>
    <row r="1055" customHeight="1" spans="1:5">
      <c r="A1055" s="227" t="str">
        <f t="shared" si="40"/>
        <v>25紅鶴呂淑如</v>
      </c>
      <c r="B1055" s="228" t="s">
        <v>1086</v>
      </c>
      <c r="C1055" s="228" t="s">
        <v>1087</v>
      </c>
      <c r="D1055" s="228" t="s">
        <v>1096</v>
      </c>
      <c r="E1055" s="228">
        <v>3974188</v>
      </c>
    </row>
    <row r="1056" customHeight="1" spans="1:5">
      <c r="A1056" s="227" t="str">
        <f t="shared" si="40"/>
        <v>25紅鶴吳如錦</v>
      </c>
      <c r="B1056" s="228" t="s">
        <v>1086</v>
      </c>
      <c r="C1056" s="228" t="s">
        <v>1087</v>
      </c>
      <c r="D1056" s="228" t="s">
        <v>1097</v>
      </c>
      <c r="E1056" s="228">
        <v>4010824</v>
      </c>
    </row>
    <row r="1057" customHeight="1" spans="1:5">
      <c r="A1057" s="227" t="str">
        <f t="shared" si="40"/>
        <v>25紅鶴劉美嫻</v>
      </c>
      <c r="B1057" s="228" t="s">
        <v>1086</v>
      </c>
      <c r="C1057" s="228" t="s">
        <v>1087</v>
      </c>
      <c r="D1057" s="228" t="s">
        <v>1098</v>
      </c>
      <c r="E1057" s="228">
        <v>4010831</v>
      </c>
    </row>
    <row r="1058" customHeight="1" spans="1:5">
      <c r="A1058" s="227" t="str">
        <f t="shared" si="40"/>
        <v>25紅鶴黃碧瑾</v>
      </c>
      <c r="B1058" s="228" t="s">
        <v>1086</v>
      </c>
      <c r="C1058" s="228" t="s">
        <v>1087</v>
      </c>
      <c r="D1058" s="228" t="s">
        <v>1099</v>
      </c>
      <c r="E1058" s="228">
        <v>4279351</v>
      </c>
    </row>
    <row r="1059" customHeight="1" spans="1:5">
      <c r="A1059" s="227" t="str">
        <f t="shared" si="40"/>
        <v>25紅鶴徐嘉徽</v>
      </c>
      <c r="B1059" s="228" t="s">
        <v>1086</v>
      </c>
      <c r="C1059" s="228" t="s">
        <v>1087</v>
      </c>
      <c r="D1059" s="228" t="s">
        <v>1100</v>
      </c>
      <c r="E1059" s="228">
        <v>4395224</v>
      </c>
    </row>
    <row r="1060" customHeight="1" spans="1:5">
      <c r="A1060" s="227" t="str">
        <f t="shared" si="40"/>
        <v>25紅鶴蔡麗珠</v>
      </c>
      <c r="B1060" s="228" t="s">
        <v>1086</v>
      </c>
      <c r="C1060" s="228" t="s">
        <v>1087</v>
      </c>
      <c r="D1060" s="228" t="s">
        <v>1101</v>
      </c>
      <c r="E1060" s="228">
        <v>4453576</v>
      </c>
    </row>
    <row r="1061" customHeight="1" spans="1:5">
      <c r="A1061" s="227" t="str">
        <f t="shared" si="40"/>
        <v>25紅鶴吳素珠</v>
      </c>
      <c r="B1061" s="228" t="s">
        <v>1086</v>
      </c>
      <c r="C1061" s="228" t="s">
        <v>1087</v>
      </c>
      <c r="D1061" s="228" t="s">
        <v>1102</v>
      </c>
      <c r="E1061" s="228">
        <v>4453580</v>
      </c>
    </row>
    <row r="1062" customHeight="1" spans="1:5">
      <c r="A1062" s="227" t="str">
        <f t="shared" si="40"/>
        <v>25紅鶴林柳花</v>
      </c>
      <c r="B1062" s="228" t="s">
        <v>1086</v>
      </c>
      <c r="C1062" s="228" t="s">
        <v>1087</v>
      </c>
      <c r="D1062" s="228" t="s">
        <v>1103</v>
      </c>
      <c r="E1062" s="228">
        <v>4453586</v>
      </c>
    </row>
    <row r="1063" customHeight="1" spans="1:5">
      <c r="A1063" s="227" t="str">
        <f t="shared" si="40"/>
        <v>25紅鶴林淑娟</v>
      </c>
      <c r="B1063" s="228" t="s">
        <v>1086</v>
      </c>
      <c r="C1063" s="228" t="s">
        <v>1087</v>
      </c>
      <c r="D1063" s="228" t="s">
        <v>1104</v>
      </c>
      <c r="E1063" s="228">
        <v>4453588</v>
      </c>
    </row>
    <row r="1064" customHeight="1" spans="1:5">
      <c r="A1064" s="227" t="str">
        <f t="shared" si="40"/>
        <v>25紅鶴陳美琦</v>
      </c>
      <c r="B1064" s="228" t="s">
        <v>1086</v>
      </c>
      <c r="C1064" s="228" t="s">
        <v>1087</v>
      </c>
      <c r="D1064" s="228" t="s">
        <v>1105</v>
      </c>
      <c r="E1064" s="228">
        <v>4711455</v>
      </c>
    </row>
    <row r="1065" customHeight="1" spans="1:5">
      <c r="A1065" s="227" t="str">
        <f t="shared" si="40"/>
        <v>25紅鶴黃千宴</v>
      </c>
      <c r="B1065" s="228" t="s">
        <v>1086</v>
      </c>
      <c r="C1065" s="228" t="s">
        <v>1087</v>
      </c>
      <c r="D1065" s="228" t="s">
        <v>1106</v>
      </c>
      <c r="E1065" s="228">
        <v>4711463</v>
      </c>
    </row>
    <row r="1066" customHeight="1" spans="1:5">
      <c r="A1066" s="227" t="str">
        <f t="shared" si="40"/>
        <v>25紅鶴朱靜怡(素英)</v>
      </c>
      <c r="B1066" s="228" t="s">
        <v>1086</v>
      </c>
      <c r="C1066" s="228" t="s">
        <v>1087</v>
      </c>
      <c r="D1066" s="228" t="s">
        <v>1107</v>
      </c>
      <c r="E1066" s="228">
        <v>4980862</v>
      </c>
    </row>
    <row r="1067" customHeight="1" spans="1:5">
      <c r="A1067" s="227" t="str">
        <f t="shared" si="40"/>
        <v>25紅鶴王宜榛</v>
      </c>
      <c r="B1067" s="228" t="s">
        <v>1086</v>
      </c>
      <c r="C1067" s="228" t="s">
        <v>1087</v>
      </c>
      <c r="D1067" s="228" t="s">
        <v>1108</v>
      </c>
      <c r="E1067" s="228">
        <v>4980865</v>
      </c>
    </row>
    <row r="1068" customHeight="1" spans="1:5">
      <c r="A1068" s="227" t="str">
        <f t="shared" si="40"/>
        <v>25紅鶴彭月珠</v>
      </c>
      <c r="B1068" s="228" t="s">
        <v>1086</v>
      </c>
      <c r="C1068" s="228" t="s">
        <v>1087</v>
      </c>
      <c r="D1068" s="228" t="s">
        <v>1109</v>
      </c>
      <c r="E1068" s="228">
        <v>5200422</v>
      </c>
    </row>
    <row r="1069" customHeight="1" spans="1:5">
      <c r="A1069" s="227" t="str">
        <f t="shared" si="40"/>
        <v>25紅鶴張綾恩</v>
      </c>
      <c r="B1069" s="228" t="s">
        <v>1086</v>
      </c>
      <c r="C1069" s="228" t="s">
        <v>1087</v>
      </c>
      <c r="D1069" s="228" t="s">
        <v>1110</v>
      </c>
      <c r="E1069" s="228">
        <v>5200423</v>
      </c>
    </row>
    <row r="1070" customHeight="1" spans="1:5">
      <c r="A1070" s="227" t="str">
        <f t="shared" si="40"/>
        <v>25紅鶴黃菁珊</v>
      </c>
      <c r="B1070" s="228" t="s">
        <v>1086</v>
      </c>
      <c r="C1070" s="228" t="s">
        <v>1087</v>
      </c>
      <c r="D1070" s="228" t="s">
        <v>1111</v>
      </c>
      <c r="E1070" s="228">
        <v>5422072</v>
      </c>
    </row>
    <row r="1071" customHeight="1" spans="1:5">
      <c r="A1071" s="227" t="str">
        <f t="shared" si="40"/>
        <v>25紅鶴李羽虹</v>
      </c>
      <c r="B1071" s="228" t="s">
        <v>1086</v>
      </c>
      <c r="C1071" s="228" t="s">
        <v>1087</v>
      </c>
      <c r="D1071" s="228" t="s">
        <v>1112</v>
      </c>
      <c r="E1071" s="228">
        <v>5422079</v>
      </c>
    </row>
    <row r="1072" customHeight="1" spans="1:5">
      <c r="A1072" s="227" t="str">
        <f t="shared" si="40"/>
        <v>25紅鶴張家綺</v>
      </c>
      <c r="B1072" s="228" t="s">
        <v>1086</v>
      </c>
      <c r="C1072" s="228" t="s">
        <v>1087</v>
      </c>
      <c r="D1072" s="228" t="s">
        <v>1113</v>
      </c>
      <c r="E1072" s="228">
        <v>5422083</v>
      </c>
    </row>
    <row r="1073" customHeight="1" spans="1:5">
      <c r="A1073" s="227" t="str">
        <f t="shared" si="40"/>
        <v>25紅鶴許＿雪梅</v>
      </c>
      <c r="B1073" s="228" t="s">
        <v>1086</v>
      </c>
      <c r="C1073" s="228" t="s">
        <v>1087</v>
      </c>
      <c r="D1073" s="228" t="s">
        <v>1114</v>
      </c>
      <c r="E1073" s="228">
        <v>5422088</v>
      </c>
    </row>
    <row r="1074" customHeight="1" spans="1:5">
      <c r="A1074" s="227" t="str">
        <f t="shared" si="40"/>
        <v>25紅鶴龔慧慧</v>
      </c>
      <c r="B1074" s="228" t="s">
        <v>1086</v>
      </c>
      <c r="C1074" s="228" t="s">
        <v>1087</v>
      </c>
      <c r="D1074" s="228" t="s">
        <v>1115</v>
      </c>
      <c r="E1074" s="228">
        <v>5491695</v>
      </c>
    </row>
    <row r="1075" customHeight="1" spans="1:5">
      <c r="A1075" s="227" t="str">
        <f t="shared" si="40"/>
        <v>25紅鶴許珮君</v>
      </c>
      <c r="B1075" s="228" t="s">
        <v>1086</v>
      </c>
      <c r="C1075" s="228" t="s">
        <v>1087</v>
      </c>
      <c r="D1075" s="228" t="s">
        <v>1116</v>
      </c>
      <c r="E1075" s="228">
        <v>5680048</v>
      </c>
    </row>
    <row r="1076" customHeight="1" spans="1:5">
      <c r="A1076" s="227" t="str">
        <f t="shared" si="40"/>
        <v>25紅鶴劉美瑟</v>
      </c>
      <c r="B1076" s="228" t="s">
        <v>1086</v>
      </c>
      <c r="C1076" s="228" t="s">
        <v>1087</v>
      </c>
      <c r="D1076" s="228" t="s">
        <v>1117</v>
      </c>
      <c r="E1076" s="228">
        <v>5680049</v>
      </c>
    </row>
    <row r="1077" customHeight="1" spans="1:5">
      <c r="A1077" s="227" t="str">
        <f t="shared" si="40"/>
        <v>25紅鶴黃惠雪</v>
      </c>
      <c r="B1077" s="228" t="s">
        <v>1086</v>
      </c>
      <c r="C1077" s="228" t="s">
        <v>1087</v>
      </c>
      <c r="D1077" s="228" t="s">
        <v>1118</v>
      </c>
      <c r="E1077" s="228">
        <v>5680050</v>
      </c>
    </row>
    <row r="1078" customHeight="1" spans="1:5">
      <c r="A1078" s="227" t="str">
        <f t="shared" si="40"/>
        <v>25紅鶴周秀嬌</v>
      </c>
      <c r="B1078" s="228" t="s">
        <v>1086</v>
      </c>
      <c r="C1078" s="228" t="s">
        <v>1087</v>
      </c>
      <c r="D1078" s="228" t="s">
        <v>1119</v>
      </c>
      <c r="E1078" s="228">
        <v>5680051</v>
      </c>
    </row>
    <row r="1079" customHeight="1" spans="1:5">
      <c r="A1079" s="227" t="str">
        <f t="shared" si="40"/>
        <v>25紅鶴殷作菊</v>
      </c>
      <c r="B1079" s="228" t="s">
        <v>1086</v>
      </c>
      <c r="C1079" s="228" t="s">
        <v>1087</v>
      </c>
      <c r="D1079" s="228" t="s">
        <v>1120</v>
      </c>
      <c r="E1079" s="228">
        <v>5680052</v>
      </c>
    </row>
    <row r="1080" customHeight="1" spans="1:5">
      <c r="A1080" s="227" t="str">
        <f t="shared" si="40"/>
        <v>25紅鶴徐淑珍</v>
      </c>
      <c r="B1080" s="228" t="s">
        <v>1086</v>
      </c>
      <c r="C1080" s="228" t="s">
        <v>1087</v>
      </c>
      <c r="D1080" s="228" t="s">
        <v>1121</v>
      </c>
      <c r="E1080" s="228">
        <v>5680053</v>
      </c>
    </row>
    <row r="1081" customHeight="1" spans="1:5">
      <c r="A1081" s="227" t="str">
        <f t="shared" si="40"/>
        <v>25紅鶴林綵琪</v>
      </c>
      <c r="B1081" s="228" t="s">
        <v>1086</v>
      </c>
      <c r="C1081" s="228" t="s">
        <v>1087</v>
      </c>
      <c r="D1081" s="228" t="s">
        <v>1122</v>
      </c>
      <c r="E1081" s="228">
        <v>5680054</v>
      </c>
    </row>
    <row r="1082" customHeight="1" spans="1:5">
      <c r="A1082" s="227" t="str">
        <f t="shared" si="40"/>
        <v>25紅鶴饒美惠</v>
      </c>
      <c r="B1082" s="228" t="s">
        <v>1086</v>
      </c>
      <c r="C1082" s="228" t="s">
        <v>1087</v>
      </c>
      <c r="D1082" s="228" t="s">
        <v>1123</v>
      </c>
      <c r="E1082" s="228">
        <v>5680055</v>
      </c>
    </row>
    <row r="1083" customHeight="1" spans="1:5">
      <c r="A1083" s="227" t="str">
        <f t="shared" si="40"/>
        <v>25紅鶴游紓涵</v>
      </c>
      <c r="B1083" s="228" t="s">
        <v>1086</v>
      </c>
      <c r="C1083" s="228" t="s">
        <v>1087</v>
      </c>
      <c r="D1083" s="228" t="s">
        <v>1124</v>
      </c>
      <c r="E1083" s="228">
        <v>5680057</v>
      </c>
    </row>
    <row r="1084" customHeight="1" spans="1:5">
      <c r="A1084" s="227" t="str">
        <f t="shared" si="40"/>
        <v>25紅鶴王麗玉</v>
      </c>
      <c r="B1084" s="228" t="s">
        <v>1086</v>
      </c>
      <c r="C1084" s="228" t="s">
        <v>1087</v>
      </c>
      <c r="D1084" s="228" t="s">
        <v>1125</v>
      </c>
      <c r="E1084" s="228">
        <v>5680058</v>
      </c>
    </row>
    <row r="1085" customHeight="1" spans="1:5">
      <c r="A1085" s="227" t="str">
        <f t="shared" si="40"/>
        <v>25紅鶴徐素秋</v>
      </c>
      <c r="B1085" s="228" t="s">
        <v>1086</v>
      </c>
      <c r="C1085" s="228" t="s">
        <v>1087</v>
      </c>
      <c r="D1085" s="228" t="s">
        <v>1126</v>
      </c>
      <c r="E1085" s="228">
        <v>5680059</v>
      </c>
    </row>
    <row r="1086" customHeight="1" spans="1:5">
      <c r="A1086" s="227" t="str">
        <f t="shared" si="40"/>
        <v>25紅鶴周雯雅</v>
      </c>
      <c r="B1086" s="228" t="s">
        <v>1086</v>
      </c>
      <c r="C1086" s="228" t="s">
        <v>1087</v>
      </c>
      <c r="D1086" s="228" t="s">
        <v>1127</v>
      </c>
      <c r="E1086" s="228">
        <v>5680060</v>
      </c>
    </row>
    <row r="1087" customHeight="1" spans="1:5">
      <c r="A1087" s="227" t="str">
        <f t="shared" si="40"/>
        <v>25紅鶴許月馨</v>
      </c>
      <c r="B1087" s="228" t="s">
        <v>1086</v>
      </c>
      <c r="C1087" s="228" t="s">
        <v>1087</v>
      </c>
      <c r="D1087" s="228" t="s">
        <v>1128</v>
      </c>
      <c r="E1087" s="228">
        <v>5782729</v>
      </c>
    </row>
    <row r="1088" customHeight="1" spans="1:5">
      <c r="A1088" s="227" t="e">
        <f t="shared" si="40"/>
        <v>#N/A</v>
      </c>
      <c r="B1088" s="228" t="s">
        <v>1129</v>
      </c>
      <c r="C1088" s="228" t="s">
        <v>1130</v>
      </c>
      <c r="D1088" s="228" t="e">
        <v>#N/A</v>
      </c>
      <c r="E1088" s="228">
        <v>2013926</v>
      </c>
    </row>
    <row r="1089" customHeight="1" spans="1:5">
      <c r="A1089" s="227" t="str">
        <f t="shared" si="40"/>
        <v>26彰師大賴博司</v>
      </c>
      <c r="B1089" s="228" t="s">
        <v>1129</v>
      </c>
      <c r="C1089" s="228" t="s">
        <v>1130</v>
      </c>
      <c r="D1089" s="228" t="s">
        <v>1131</v>
      </c>
      <c r="E1089" s="228">
        <v>2935998</v>
      </c>
    </row>
    <row r="1090" customHeight="1" spans="1:5">
      <c r="A1090" s="227" t="str">
        <f t="shared" si="40"/>
        <v>26彰師大葉論昶</v>
      </c>
      <c r="B1090" s="228" t="s">
        <v>1129</v>
      </c>
      <c r="C1090" s="228" t="s">
        <v>1130</v>
      </c>
      <c r="D1090" s="228" t="s">
        <v>1132</v>
      </c>
      <c r="E1090" s="228">
        <v>2936011</v>
      </c>
    </row>
    <row r="1091" customHeight="1" spans="1:5">
      <c r="A1091" s="227" t="str">
        <f t="shared" si="40"/>
        <v>26彰師大施議淦</v>
      </c>
      <c r="B1091" s="228" t="s">
        <v>1129</v>
      </c>
      <c r="C1091" s="228" t="s">
        <v>1130</v>
      </c>
      <c r="D1091" s="228" t="s">
        <v>1133</v>
      </c>
      <c r="E1091" s="228">
        <v>2936031</v>
      </c>
    </row>
    <row r="1092" customHeight="1" spans="1:5">
      <c r="A1092" s="227" t="str">
        <f t="shared" si="40"/>
        <v>26彰師大張榮鑫</v>
      </c>
      <c r="B1092" s="228" t="s">
        <v>1129</v>
      </c>
      <c r="C1092" s="228" t="s">
        <v>1130</v>
      </c>
      <c r="D1092" s="228" t="s">
        <v>1134</v>
      </c>
      <c r="E1092" s="228">
        <v>3261078</v>
      </c>
    </row>
    <row r="1093" customHeight="1" spans="1:5">
      <c r="A1093" s="227" t="str">
        <f t="shared" si="40"/>
        <v>26彰師大陳凱榮</v>
      </c>
      <c r="B1093" s="228" t="s">
        <v>1129</v>
      </c>
      <c r="C1093" s="228" t="s">
        <v>1130</v>
      </c>
      <c r="D1093" s="228" t="s">
        <v>1135</v>
      </c>
      <c r="E1093" s="228">
        <v>3266468</v>
      </c>
    </row>
    <row r="1094" customHeight="1" spans="1:5">
      <c r="A1094" s="227" t="str">
        <f t="shared" si="40"/>
        <v>26彰師大謝秀櫻</v>
      </c>
      <c r="B1094" s="228" t="s">
        <v>1129</v>
      </c>
      <c r="C1094" s="228" t="s">
        <v>1130</v>
      </c>
      <c r="D1094" s="228" t="s">
        <v>1136</v>
      </c>
      <c r="E1094" s="228">
        <v>3478956</v>
      </c>
    </row>
    <row r="1095" customHeight="1" spans="1:5">
      <c r="A1095" s="227" t="str">
        <f t="shared" si="40"/>
        <v>26彰師大陳德發</v>
      </c>
      <c r="B1095" s="228" t="s">
        <v>1129</v>
      </c>
      <c r="C1095" s="228" t="s">
        <v>1130</v>
      </c>
      <c r="D1095" s="228" t="s">
        <v>1137</v>
      </c>
      <c r="E1095" s="228">
        <v>3757876</v>
      </c>
    </row>
    <row r="1096" customHeight="1" spans="1:5">
      <c r="A1096" s="227" t="str">
        <f t="shared" si="40"/>
        <v>26彰師大楊奕強</v>
      </c>
      <c r="B1096" s="228" t="s">
        <v>1129</v>
      </c>
      <c r="C1096" s="228" t="s">
        <v>1130</v>
      </c>
      <c r="D1096" s="228" t="s">
        <v>1138</v>
      </c>
      <c r="E1096" s="228">
        <v>3998237</v>
      </c>
    </row>
    <row r="1097" customHeight="1" spans="1:5">
      <c r="A1097" s="227" t="str">
        <f t="shared" si="40"/>
        <v>26彰師大王鳳英</v>
      </c>
      <c r="B1097" s="228" t="s">
        <v>1129</v>
      </c>
      <c r="C1097" s="228" t="s">
        <v>1130</v>
      </c>
      <c r="D1097" s="228" t="s">
        <v>1139</v>
      </c>
      <c r="E1097" s="228">
        <v>3998279</v>
      </c>
    </row>
    <row r="1098" customHeight="1" spans="1:5">
      <c r="A1098" s="227" t="str">
        <f t="shared" si="40"/>
        <v>26彰師大陳明谷</v>
      </c>
      <c r="B1098" s="228" t="s">
        <v>1129</v>
      </c>
      <c r="C1098" s="228" t="s">
        <v>1130</v>
      </c>
      <c r="D1098" s="228" t="s">
        <v>1140</v>
      </c>
      <c r="E1098" s="228">
        <v>3998310</v>
      </c>
    </row>
    <row r="1099" customHeight="1" spans="1:5">
      <c r="A1099" s="227" t="str">
        <f t="shared" si="40"/>
        <v>26彰師大蔡其明</v>
      </c>
      <c r="B1099" s="228" t="s">
        <v>1129</v>
      </c>
      <c r="C1099" s="228" t="s">
        <v>1130</v>
      </c>
      <c r="D1099" s="228" t="s">
        <v>1141</v>
      </c>
      <c r="E1099" s="228">
        <v>3998319</v>
      </c>
    </row>
    <row r="1100" customHeight="1" spans="1:5">
      <c r="A1100" s="227" t="str">
        <f>B1100&amp;C1100&amp;D1100</f>
        <v>26彰師大吳東海</v>
      </c>
      <c r="B1100" s="228" t="s">
        <v>1129</v>
      </c>
      <c r="C1100" s="228" t="s">
        <v>1130</v>
      </c>
      <c r="D1100" s="228" t="s">
        <v>1142</v>
      </c>
      <c r="E1100" s="228">
        <v>3998361</v>
      </c>
    </row>
    <row r="1101" customHeight="1" spans="1:5">
      <c r="A1101" s="227" t="str">
        <f>B1101&amp;C1101&amp;D1101</f>
        <v>26彰師大楊淳慧</v>
      </c>
      <c r="B1101" s="228" t="s">
        <v>1129</v>
      </c>
      <c r="C1101" s="228" t="s">
        <v>1130</v>
      </c>
      <c r="D1101" s="228" t="s">
        <v>1143</v>
      </c>
      <c r="E1101" s="228">
        <v>3998373</v>
      </c>
    </row>
    <row r="1102" customHeight="1" spans="1:5">
      <c r="A1102" s="227" t="str">
        <f>B1102&amp;C1102&amp;D1102</f>
        <v>26彰師大楊智順</v>
      </c>
      <c r="B1102" s="228" t="s">
        <v>1129</v>
      </c>
      <c r="C1102" s="228" t="s">
        <v>1130</v>
      </c>
      <c r="D1102" s="228" t="s">
        <v>1144</v>
      </c>
      <c r="E1102" s="228">
        <v>4223139</v>
      </c>
    </row>
    <row r="1103" customHeight="1" spans="1:5">
      <c r="A1103" s="227" t="str">
        <f>B1103&amp;C1103&amp;D1103</f>
        <v>26彰師大丁榮助</v>
      </c>
      <c r="B1103" s="228" t="s">
        <v>1129</v>
      </c>
      <c r="C1103" s="228" t="s">
        <v>1130</v>
      </c>
      <c r="D1103" s="228" t="s">
        <v>1145</v>
      </c>
      <c r="E1103" s="228">
        <v>4223148</v>
      </c>
    </row>
    <row r="1104" customHeight="1" spans="1:5">
      <c r="A1104" s="227" t="str">
        <f>B1104&amp;C1104&amp;D1104</f>
        <v>26彰師大鐘瑩清</v>
      </c>
      <c r="B1104" s="228" t="s">
        <v>1129</v>
      </c>
      <c r="C1104" s="228" t="s">
        <v>1130</v>
      </c>
      <c r="D1104" s="228" t="s">
        <v>1146</v>
      </c>
      <c r="E1104" s="228">
        <v>4223182</v>
      </c>
    </row>
    <row r="1105" customHeight="1" spans="1:5">
      <c r="A1105" s="227" t="str">
        <f t="shared" ref="A1105:A1146" si="41">B1105&amp;C1105&amp;D1105</f>
        <v>26彰師大紀惠欣</v>
      </c>
      <c r="B1105" s="228" t="s">
        <v>1129</v>
      </c>
      <c r="C1105" s="228" t="s">
        <v>1130</v>
      </c>
      <c r="D1105" s="228" t="s">
        <v>1147</v>
      </c>
      <c r="E1105" s="228">
        <v>4432333</v>
      </c>
    </row>
    <row r="1106" customHeight="1" spans="1:5">
      <c r="A1106" s="227" t="str">
        <f t="shared" si="41"/>
        <v>26彰師大謝英明</v>
      </c>
      <c r="B1106" s="228" t="s">
        <v>1129</v>
      </c>
      <c r="C1106" s="228" t="s">
        <v>1130</v>
      </c>
      <c r="D1106" s="228" t="s">
        <v>1148</v>
      </c>
      <c r="E1106" s="228">
        <v>4432350</v>
      </c>
    </row>
    <row r="1107" customHeight="1" spans="1:5">
      <c r="A1107" s="227" t="str">
        <f t="shared" si="41"/>
        <v>26彰師大姚琦揚</v>
      </c>
      <c r="B1107" s="228" t="s">
        <v>1129</v>
      </c>
      <c r="C1107" s="228" t="s">
        <v>1130</v>
      </c>
      <c r="D1107" s="228" t="s">
        <v>1149</v>
      </c>
      <c r="E1107" s="228">
        <v>4462034</v>
      </c>
    </row>
    <row r="1108" customHeight="1" spans="1:5">
      <c r="A1108" s="227" t="str">
        <f t="shared" si="41"/>
        <v>26彰師大林漢源</v>
      </c>
      <c r="B1108" s="228" t="s">
        <v>1129</v>
      </c>
      <c r="C1108" s="228" t="s">
        <v>1130</v>
      </c>
      <c r="D1108" s="228" t="s">
        <v>1150</v>
      </c>
      <c r="E1108" s="228">
        <v>4482471</v>
      </c>
    </row>
    <row r="1109" customHeight="1" spans="1:5">
      <c r="A1109" s="227" t="str">
        <f t="shared" si="41"/>
        <v>26彰師大曾鈺惠</v>
      </c>
      <c r="B1109" s="228" t="s">
        <v>1129</v>
      </c>
      <c r="C1109" s="228" t="s">
        <v>1130</v>
      </c>
      <c r="D1109" s="228" t="s">
        <v>1151</v>
      </c>
      <c r="E1109" s="228">
        <v>4501823</v>
      </c>
    </row>
    <row r="1110" customHeight="1" spans="1:5">
      <c r="A1110" s="227" t="str">
        <f t="shared" si="41"/>
        <v>26彰師大彭冠龍</v>
      </c>
      <c r="B1110" s="228" t="s">
        <v>1129</v>
      </c>
      <c r="C1110" s="228" t="s">
        <v>1130</v>
      </c>
      <c r="D1110" s="228" t="s">
        <v>1152</v>
      </c>
      <c r="E1110" s="228">
        <v>4538563</v>
      </c>
    </row>
    <row r="1111" customHeight="1" spans="1:5">
      <c r="A1111" s="227" t="str">
        <f t="shared" si="41"/>
        <v>26彰師大湯玉珍</v>
      </c>
      <c r="B1111" s="228" t="s">
        <v>1129</v>
      </c>
      <c r="C1111" s="228" t="s">
        <v>1130</v>
      </c>
      <c r="D1111" s="228" t="s">
        <v>1153</v>
      </c>
      <c r="E1111" s="228">
        <v>4601845</v>
      </c>
    </row>
    <row r="1112" customHeight="1" spans="1:5">
      <c r="A1112" s="227" t="str">
        <f t="shared" si="41"/>
        <v>26彰師大朱自信</v>
      </c>
      <c r="B1112" s="228" t="s">
        <v>1129</v>
      </c>
      <c r="C1112" s="228" t="s">
        <v>1130</v>
      </c>
      <c r="D1112" s="228" t="s">
        <v>1154</v>
      </c>
      <c r="E1112" s="228">
        <v>4711469</v>
      </c>
    </row>
    <row r="1113" customHeight="1" spans="1:5">
      <c r="A1113" s="227" t="str">
        <f t="shared" si="41"/>
        <v>26彰師大倪文忠</v>
      </c>
      <c r="B1113" s="228" t="s">
        <v>1129</v>
      </c>
      <c r="C1113" s="228" t="s">
        <v>1130</v>
      </c>
      <c r="D1113" s="228" t="s">
        <v>1155</v>
      </c>
      <c r="E1113" s="228">
        <v>4752104</v>
      </c>
    </row>
    <row r="1114" customHeight="1" spans="1:5">
      <c r="A1114" s="227" t="str">
        <f t="shared" si="41"/>
        <v>26彰師大莊淑女</v>
      </c>
      <c r="B1114" s="228" t="s">
        <v>1129</v>
      </c>
      <c r="C1114" s="228" t="s">
        <v>1130</v>
      </c>
      <c r="D1114" s="228" t="s">
        <v>1156</v>
      </c>
      <c r="E1114" s="228">
        <v>4754814</v>
      </c>
    </row>
    <row r="1115" customHeight="1" spans="1:5">
      <c r="A1115" s="227" t="str">
        <f t="shared" si="41"/>
        <v>26彰師大陳敏惠</v>
      </c>
      <c r="B1115" s="228" t="s">
        <v>1129</v>
      </c>
      <c r="C1115" s="228" t="s">
        <v>1130</v>
      </c>
      <c r="D1115" s="228" t="s">
        <v>1157</v>
      </c>
      <c r="E1115" s="228">
        <v>4799256</v>
      </c>
    </row>
    <row r="1116" customHeight="1" spans="1:5">
      <c r="A1116" s="227" t="str">
        <f t="shared" si="41"/>
        <v>26彰師大吳素芳</v>
      </c>
      <c r="B1116" s="228" t="s">
        <v>1129</v>
      </c>
      <c r="C1116" s="228" t="s">
        <v>1130</v>
      </c>
      <c r="D1116" s="228" t="s">
        <v>1158</v>
      </c>
      <c r="E1116" s="228">
        <v>4814749</v>
      </c>
    </row>
    <row r="1117" customHeight="1" spans="1:5">
      <c r="A1117" s="227" t="str">
        <f t="shared" si="41"/>
        <v>26彰師大羅江海</v>
      </c>
      <c r="B1117" s="228" t="s">
        <v>1129</v>
      </c>
      <c r="C1117" s="228" t="s">
        <v>1130</v>
      </c>
      <c r="D1117" s="228" t="s">
        <v>1159</v>
      </c>
      <c r="E1117" s="228">
        <v>4976823</v>
      </c>
    </row>
    <row r="1118" customHeight="1" spans="1:5">
      <c r="A1118" s="227" t="str">
        <f t="shared" si="41"/>
        <v>26彰師大邱瑞龍</v>
      </c>
      <c r="B1118" s="228" t="s">
        <v>1129</v>
      </c>
      <c r="C1118" s="228" t="s">
        <v>1130</v>
      </c>
      <c r="D1118" s="228" t="s">
        <v>1160</v>
      </c>
      <c r="E1118" s="228">
        <v>4976829</v>
      </c>
    </row>
    <row r="1119" customHeight="1" spans="1:5">
      <c r="A1119" s="227" t="str">
        <f t="shared" si="41"/>
        <v>26彰師大吳俊賢</v>
      </c>
      <c r="B1119" s="228" t="s">
        <v>1129</v>
      </c>
      <c r="C1119" s="228" t="s">
        <v>1130</v>
      </c>
      <c r="D1119" s="228" t="s">
        <v>1161</v>
      </c>
      <c r="E1119" s="228">
        <v>5039484</v>
      </c>
    </row>
    <row r="1120" customHeight="1" spans="1:5">
      <c r="A1120" s="227" t="str">
        <f t="shared" si="41"/>
        <v>26彰師大許心俞</v>
      </c>
      <c r="B1120" s="228" t="s">
        <v>1129</v>
      </c>
      <c r="C1120" s="228" t="s">
        <v>1130</v>
      </c>
      <c r="D1120" s="228" t="s">
        <v>1162</v>
      </c>
      <c r="E1120" s="228">
        <v>5287245</v>
      </c>
    </row>
    <row r="1121" customHeight="1" spans="1:5">
      <c r="A1121" s="227" t="str">
        <f t="shared" si="41"/>
        <v>26彰師大林彙峰</v>
      </c>
      <c r="B1121" s="228" t="s">
        <v>1129</v>
      </c>
      <c r="C1121" s="228" t="s">
        <v>1130</v>
      </c>
      <c r="D1121" s="228" t="s">
        <v>1163</v>
      </c>
      <c r="E1121" s="228">
        <v>5287246</v>
      </c>
    </row>
    <row r="1122" customHeight="1" spans="1:5">
      <c r="A1122" s="227" t="str">
        <f t="shared" si="41"/>
        <v>26彰師大陳惠絹</v>
      </c>
      <c r="B1122" s="228" t="s">
        <v>1129</v>
      </c>
      <c r="C1122" s="228" t="s">
        <v>1130</v>
      </c>
      <c r="D1122" s="228" t="s">
        <v>1164</v>
      </c>
      <c r="E1122" s="228">
        <v>5287251</v>
      </c>
    </row>
    <row r="1123" customHeight="1" spans="1:5">
      <c r="A1123" s="227" t="str">
        <f t="shared" si="41"/>
        <v>26彰師大劉媗漫</v>
      </c>
      <c r="B1123" s="228" t="s">
        <v>1129</v>
      </c>
      <c r="C1123" s="228" t="s">
        <v>1130</v>
      </c>
      <c r="D1123" s="228" t="s">
        <v>1165</v>
      </c>
      <c r="E1123" s="228">
        <v>5287253</v>
      </c>
    </row>
    <row r="1124" customHeight="1" spans="1:5">
      <c r="A1124" s="227" t="str">
        <f t="shared" si="41"/>
        <v>26彰師大王江銘</v>
      </c>
      <c r="B1124" s="228" t="s">
        <v>1129</v>
      </c>
      <c r="C1124" s="228" t="s">
        <v>1130</v>
      </c>
      <c r="D1124" s="228" t="s">
        <v>1166</v>
      </c>
      <c r="E1124" s="228">
        <v>5422510</v>
      </c>
    </row>
    <row r="1125" customHeight="1" spans="1:5">
      <c r="A1125" s="227" t="str">
        <f t="shared" si="41"/>
        <v>26彰師大梁東銘</v>
      </c>
      <c r="B1125" s="228" t="s">
        <v>1129</v>
      </c>
      <c r="C1125" s="228" t="s">
        <v>1130</v>
      </c>
      <c r="D1125" s="228" t="s">
        <v>1167</v>
      </c>
      <c r="E1125" s="228">
        <v>5422512</v>
      </c>
    </row>
    <row r="1126" customHeight="1" spans="1:5">
      <c r="A1126" s="227" t="str">
        <f t="shared" si="41"/>
        <v>26彰師大林娜稜</v>
      </c>
      <c r="B1126" s="228" t="s">
        <v>1129</v>
      </c>
      <c r="C1126" s="228" t="s">
        <v>1130</v>
      </c>
      <c r="D1126" s="228" t="s">
        <v>1168</v>
      </c>
      <c r="E1126" s="228">
        <v>5494386</v>
      </c>
    </row>
    <row r="1127" customHeight="1" spans="1:5">
      <c r="A1127" s="227" t="str">
        <f t="shared" si="41"/>
        <v>26彰師大楊富印</v>
      </c>
      <c r="B1127" s="228" t="s">
        <v>1129</v>
      </c>
      <c r="C1127" s="228" t="s">
        <v>1130</v>
      </c>
      <c r="D1127" s="228" t="s">
        <v>1169</v>
      </c>
      <c r="E1127" s="228">
        <v>5494390</v>
      </c>
    </row>
    <row r="1128" customHeight="1" spans="1:5">
      <c r="A1128" s="227" t="str">
        <f t="shared" si="41"/>
        <v>26彰師大洪振源</v>
      </c>
      <c r="B1128" s="228" t="s">
        <v>1129</v>
      </c>
      <c r="C1128" s="228" t="s">
        <v>1130</v>
      </c>
      <c r="D1128" s="228" t="s">
        <v>1170</v>
      </c>
      <c r="E1128" s="228">
        <v>5563457</v>
      </c>
    </row>
    <row r="1129" customHeight="1" spans="1:5">
      <c r="A1129" s="227" t="str">
        <f t="shared" si="41"/>
        <v>27彰化建國林矗蔚</v>
      </c>
      <c r="B1129" s="228" t="s">
        <v>1171</v>
      </c>
      <c r="C1129" s="228" t="s">
        <v>1172</v>
      </c>
      <c r="D1129" s="228" t="s">
        <v>1173</v>
      </c>
      <c r="E1129" s="228">
        <v>2935853</v>
      </c>
    </row>
    <row r="1130" customHeight="1" spans="1:5">
      <c r="A1130" s="227" t="str">
        <f t="shared" si="41"/>
        <v>27彰化建國顏寬恆</v>
      </c>
      <c r="B1130" s="228" t="s">
        <v>1171</v>
      </c>
      <c r="C1130" s="228" t="s">
        <v>1172</v>
      </c>
      <c r="D1130" s="228" t="s">
        <v>1174</v>
      </c>
      <c r="E1130" s="228">
        <v>2935862</v>
      </c>
    </row>
    <row r="1131" customHeight="1" spans="1:5">
      <c r="A1131" s="227" t="str">
        <f t="shared" si="41"/>
        <v>27彰化建國李啟源</v>
      </c>
      <c r="B1131" s="228" t="s">
        <v>1171</v>
      </c>
      <c r="C1131" s="228" t="s">
        <v>1172</v>
      </c>
      <c r="D1131" s="228" t="s">
        <v>1175</v>
      </c>
      <c r="E1131" s="228">
        <v>2935864</v>
      </c>
    </row>
    <row r="1132" customHeight="1" spans="1:5">
      <c r="A1132" s="227" t="str">
        <f t="shared" si="41"/>
        <v>27彰化建國張志煒</v>
      </c>
      <c r="B1132" s="228" t="s">
        <v>1171</v>
      </c>
      <c r="C1132" s="228" t="s">
        <v>1172</v>
      </c>
      <c r="D1132" s="228" t="s">
        <v>1176</v>
      </c>
      <c r="E1132" s="228">
        <v>2935882</v>
      </c>
    </row>
    <row r="1133" customHeight="1" spans="1:5">
      <c r="A1133" s="227" t="str">
        <f t="shared" si="41"/>
        <v>27彰化建國陳信成</v>
      </c>
      <c r="B1133" s="228" t="s">
        <v>1171</v>
      </c>
      <c r="C1133" s="228" t="s">
        <v>1172</v>
      </c>
      <c r="D1133" s="228" t="s">
        <v>1177</v>
      </c>
      <c r="E1133" s="228">
        <v>2935898</v>
      </c>
    </row>
    <row r="1134" customHeight="1" spans="1:5">
      <c r="A1134" s="227" t="str">
        <f t="shared" si="41"/>
        <v>27彰化建國黃永柱</v>
      </c>
      <c r="B1134" s="228" t="s">
        <v>1171</v>
      </c>
      <c r="C1134" s="228" t="s">
        <v>1172</v>
      </c>
      <c r="D1134" s="228" t="s">
        <v>1178</v>
      </c>
      <c r="E1134" s="228">
        <v>2935913</v>
      </c>
    </row>
    <row r="1135" customHeight="1" spans="1:5">
      <c r="A1135" s="227" t="str">
        <f t="shared" si="41"/>
        <v>27彰化建國吳水生</v>
      </c>
      <c r="B1135" s="228" t="s">
        <v>1171</v>
      </c>
      <c r="C1135" s="228" t="s">
        <v>1172</v>
      </c>
      <c r="D1135" s="228" t="s">
        <v>1179</v>
      </c>
      <c r="E1135" s="228">
        <v>2935915</v>
      </c>
    </row>
    <row r="1136" customHeight="1" spans="1:5">
      <c r="A1136" s="227" t="str">
        <f t="shared" si="41"/>
        <v>27彰化建國楊輔政</v>
      </c>
      <c r="B1136" s="228" t="s">
        <v>1171</v>
      </c>
      <c r="C1136" s="228" t="s">
        <v>1172</v>
      </c>
      <c r="D1136" s="228" t="s">
        <v>1180</v>
      </c>
      <c r="E1136" s="228">
        <v>3008567</v>
      </c>
    </row>
    <row r="1137" customHeight="1" spans="1:5">
      <c r="A1137" s="227" t="str">
        <f t="shared" si="41"/>
        <v>27彰化建國馬聰明</v>
      </c>
      <c r="B1137" s="228" t="s">
        <v>1171</v>
      </c>
      <c r="C1137" s="228" t="s">
        <v>1172</v>
      </c>
      <c r="D1137" s="228" t="s">
        <v>1181</v>
      </c>
      <c r="E1137" s="228">
        <v>3128167</v>
      </c>
    </row>
    <row r="1138" customHeight="1" spans="1:5">
      <c r="A1138" s="227" t="str">
        <f t="shared" si="41"/>
        <v>27彰化建國白憲騰</v>
      </c>
      <c r="B1138" s="228" t="s">
        <v>1171</v>
      </c>
      <c r="C1138" s="228" t="s">
        <v>1172</v>
      </c>
      <c r="D1138" s="228" t="s">
        <v>1182</v>
      </c>
      <c r="E1138" s="228">
        <v>3157347</v>
      </c>
    </row>
    <row r="1139" customHeight="1" spans="1:5">
      <c r="A1139" s="227" t="str">
        <f t="shared" si="41"/>
        <v>27彰化建國陳金發</v>
      </c>
      <c r="B1139" s="228" t="s">
        <v>1171</v>
      </c>
      <c r="C1139" s="228" t="s">
        <v>1172</v>
      </c>
      <c r="D1139" s="228" t="s">
        <v>1183</v>
      </c>
      <c r="E1139" s="228">
        <v>3481486</v>
      </c>
    </row>
    <row r="1140" customHeight="1" spans="1:5">
      <c r="A1140" s="227" t="str">
        <f t="shared" si="41"/>
        <v>27彰化建國黃國鋒</v>
      </c>
      <c r="B1140" s="228" t="s">
        <v>1171</v>
      </c>
      <c r="C1140" s="228" t="s">
        <v>1172</v>
      </c>
      <c r="D1140" s="228" t="s">
        <v>1184</v>
      </c>
      <c r="E1140" s="228">
        <v>3530249</v>
      </c>
    </row>
    <row r="1141" customHeight="1" spans="1:5">
      <c r="A1141" s="227" t="str">
        <f t="shared" si="41"/>
        <v>27彰化建國蔡國揚</v>
      </c>
      <c r="B1141" s="228" t="s">
        <v>1171</v>
      </c>
      <c r="C1141" s="228" t="s">
        <v>1172</v>
      </c>
      <c r="D1141" s="228" t="s">
        <v>1185</v>
      </c>
      <c r="E1141" s="228">
        <v>3650114</v>
      </c>
    </row>
    <row r="1142" customHeight="1" spans="1:5">
      <c r="A1142" s="227" t="str">
        <f t="shared" si="41"/>
        <v>27彰化建國黃文貴</v>
      </c>
      <c r="B1142" s="228" t="s">
        <v>1171</v>
      </c>
      <c r="C1142" s="228" t="s">
        <v>1172</v>
      </c>
      <c r="D1142" s="228" t="s">
        <v>1186</v>
      </c>
      <c r="E1142" s="228">
        <v>3986069</v>
      </c>
    </row>
    <row r="1143" customHeight="1" spans="1:5">
      <c r="A1143" s="227" t="str">
        <f t="shared" si="41"/>
        <v>27彰化建國洪慈銘</v>
      </c>
      <c r="B1143" s="228" t="s">
        <v>1171</v>
      </c>
      <c r="C1143" s="228" t="s">
        <v>1172</v>
      </c>
      <c r="D1143" s="228" t="s">
        <v>1187</v>
      </c>
      <c r="E1143" s="228">
        <v>3986073</v>
      </c>
    </row>
    <row r="1144" customHeight="1" spans="1:5">
      <c r="A1144" s="227" t="str">
        <f t="shared" si="41"/>
        <v>27彰化建國曾有照</v>
      </c>
      <c r="B1144" s="228" t="s">
        <v>1171</v>
      </c>
      <c r="C1144" s="228" t="s">
        <v>1172</v>
      </c>
      <c r="D1144" s="228" t="s">
        <v>1188</v>
      </c>
      <c r="E1144" s="228">
        <v>3986074</v>
      </c>
    </row>
    <row r="1145" customHeight="1" spans="1:5">
      <c r="A1145" s="227" t="str">
        <f t="shared" si="41"/>
        <v>27彰化建國王永德</v>
      </c>
      <c r="B1145" s="228" t="s">
        <v>1171</v>
      </c>
      <c r="C1145" s="228" t="s">
        <v>1172</v>
      </c>
      <c r="D1145" s="228" t="s">
        <v>1189</v>
      </c>
      <c r="E1145" s="228">
        <v>3986077</v>
      </c>
    </row>
    <row r="1146" customHeight="1" spans="1:6">
      <c r="A1146" s="227" t="str">
        <f t="shared" si="41"/>
        <v>27彰化建國潘嘉哲</v>
      </c>
      <c r="B1146" s="228" t="s">
        <v>1171</v>
      </c>
      <c r="C1146" s="228" t="s">
        <v>1172</v>
      </c>
      <c r="D1146" s="228" t="s">
        <v>1190</v>
      </c>
      <c r="E1146" s="228">
        <v>3986079</v>
      </c>
      <c r="F1146" s="231"/>
    </row>
    <row r="1147" customHeight="1" spans="1:7">
      <c r="A1147" s="227" t="str">
        <f t="shared" ref="A1147:A1153" si="42">B1147&amp;C1147&amp;D1147</f>
        <v>27彰化建國葉紹男</v>
      </c>
      <c r="B1147" s="228" t="s">
        <v>1171</v>
      </c>
      <c r="C1147" s="228" t="s">
        <v>1172</v>
      </c>
      <c r="D1147" s="228" t="s">
        <v>1191</v>
      </c>
      <c r="E1147" s="228">
        <v>4161980</v>
      </c>
      <c r="F1147" s="231"/>
      <c r="G1147" s="232"/>
    </row>
    <row r="1148" s="226" customFormat="1" customHeight="1" spans="1:5">
      <c r="A1148" s="227" t="str">
        <f t="shared" si="42"/>
        <v>27彰化建國王世忠</v>
      </c>
      <c r="B1148" s="228" t="s">
        <v>1171</v>
      </c>
      <c r="C1148" s="228" t="s">
        <v>1172</v>
      </c>
      <c r="D1148" s="228" t="s">
        <v>1192</v>
      </c>
      <c r="E1148" s="228">
        <v>4212711</v>
      </c>
    </row>
    <row r="1149" s="226" customFormat="1" customHeight="1" spans="1:5">
      <c r="A1149" s="227" t="str">
        <f t="shared" si="42"/>
        <v>27彰化建國林為民</v>
      </c>
      <c r="B1149" s="228" t="s">
        <v>1171</v>
      </c>
      <c r="C1149" s="228" t="s">
        <v>1172</v>
      </c>
      <c r="D1149" s="228" t="s">
        <v>1193</v>
      </c>
      <c r="E1149" s="228">
        <v>4300111</v>
      </c>
    </row>
    <row r="1150" s="226" customFormat="1" customHeight="1" spans="1:5">
      <c r="A1150" s="227" t="str">
        <f t="shared" si="42"/>
        <v>27彰化建國歐盟暉</v>
      </c>
      <c r="B1150" s="228" t="s">
        <v>1171</v>
      </c>
      <c r="C1150" s="228" t="s">
        <v>1172</v>
      </c>
      <c r="D1150" s="228" t="s">
        <v>1194</v>
      </c>
      <c r="E1150" s="228">
        <v>4995625</v>
      </c>
    </row>
    <row r="1151" s="226" customFormat="1" customHeight="1" spans="1:5">
      <c r="A1151" s="227" t="str">
        <f t="shared" si="42"/>
        <v>27彰化建國薛明演</v>
      </c>
      <c r="B1151" s="228" t="s">
        <v>1171</v>
      </c>
      <c r="C1151" s="228" t="s">
        <v>1172</v>
      </c>
      <c r="D1151" s="228" t="s">
        <v>1195</v>
      </c>
      <c r="E1151" s="228">
        <v>5233160</v>
      </c>
    </row>
    <row r="1152" s="226" customFormat="1" customHeight="1" spans="1:5">
      <c r="A1152" s="227" t="str">
        <f t="shared" si="42"/>
        <v>27彰化建國賴雅雪</v>
      </c>
      <c r="B1152" s="228" t="s">
        <v>1171</v>
      </c>
      <c r="C1152" s="228" t="s">
        <v>1172</v>
      </c>
      <c r="D1152" s="228" t="s">
        <v>1196</v>
      </c>
      <c r="E1152" s="228">
        <v>5256085</v>
      </c>
    </row>
    <row r="1153" s="226" customFormat="1" customHeight="1" spans="1:5">
      <c r="A1153" s="227" t="str">
        <f t="shared" si="42"/>
        <v>27彰化建國楊心宜</v>
      </c>
      <c r="B1153" s="228" t="s">
        <v>1171</v>
      </c>
      <c r="C1153" s="228" t="s">
        <v>1172</v>
      </c>
      <c r="D1153" s="228" t="s">
        <v>1197</v>
      </c>
      <c r="E1153" s="228">
        <v>5256086</v>
      </c>
    </row>
    <row r="1154" s="226" customFormat="1" customHeight="1" spans="1:5">
      <c r="A1154" s="227" t="str">
        <f t="shared" ref="A1154:A1212" si="43">B1154&amp;C1154&amp;D1154</f>
        <v>27彰化建國楊紹暉</v>
      </c>
      <c r="B1154" s="228" t="s">
        <v>1171</v>
      </c>
      <c r="C1154" s="228" t="s">
        <v>1172</v>
      </c>
      <c r="D1154" s="228" t="s">
        <v>1198</v>
      </c>
      <c r="E1154" s="228">
        <v>5256088</v>
      </c>
    </row>
    <row r="1155" s="226" customFormat="1" customHeight="1" spans="1:5">
      <c r="A1155" s="227" t="str">
        <f t="shared" si="43"/>
        <v>27彰化建國陳皇錡</v>
      </c>
      <c r="B1155" s="228" t="s">
        <v>1171</v>
      </c>
      <c r="C1155" s="228" t="s">
        <v>1172</v>
      </c>
      <c r="D1155" s="228" t="s">
        <v>1199</v>
      </c>
      <c r="E1155" s="228">
        <v>5357261</v>
      </c>
    </row>
    <row r="1156" customHeight="1" spans="1:5">
      <c r="A1156" s="227" t="str">
        <f t="shared" si="43"/>
        <v>29櫻花陳美女</v>
      </c>
      <c r="B1156" s="228" t="s">
        <v>1200</v>
      </c>
      <c r="C1156" s="228" t="s">
        <v>1201</v>
      </c>
      <c r="D1156" s="228" t="s">
        <v>1202</v>
      </c>
      <c r="E1156" s="228">
        <v>3032459</v>
      </c>
    </row>
    <row r="1157" customHeight="1" spans="1:5">
      <c r="A1157" s="227" t="str">
        <f t="shared" si="43"/>
        <v>29櫻花江梅</v>
      </c>
      <c r="B1157" s="228" t="s">
        <v>1200</v>
      </c>
      <c r="C1157" s="228" t="s">
        <v>1201</v>
      </c>
      <c r="D1157" s="228" t="s">
        <v>1203</v>
      </c>
      <c r="E1157" s="228">
        <v>3032462</v>
      </c>
    </row>
    <row r="1158" customHeight="1" spans="1:5">
      <c r="A1158" s="227" t="str">
        <f t="shared" si="43"/>
        <v>29櫻花李月冷</v>
      </c>
      <c r="B1158" s="228" t="s">
        <v>1200</v>
      </c>
      <c r="C1158" s="228" t="s">
        <v>1201</v>
      </c>
      <c r="D1158" s="228" t="s">
        <v>1204</v>
      </c>
      <c r="E1158" s="228">
        <v>3032470</v>
      </c>
    </row>
    <row r="1159" customHeight="1" spans="1:5">
      <c r="A1159" s="227" t="str">
        <f t="shared" si="43"/>
        <v>29櫻花林彩媚</v>
      </c>
      <c r="B1159" s="228" t="s">
        <v>1200</v>
      </c>
      <c r="C1159" s="228" t="s">
        <v>1201</v>
      </c>
      <c r="D1159" s="228" t="s">
        <v>1205</v>
      </c>
      <c r="E1159" s="228">
        <v>3032472</v>
      </c>
    </row>
    <row r="1160" customHeight="1" spans="1:5">
      <c r="A1160" s="227" t="str">
        <f t="shared" si="43"/>
        <v>29櫻花張美慧</v>
      </c>
      <c r="B1160" s="228" t="s">
        <v>1200</v>
      </c>
      <c r="C1160" s="228" t="s">
        <v>1201</v>
      </c>
      <c r="D1160" s="228" t="s">
        <v>1206</v>
      </c>
      <c r="E1160" s="228">
        <v>3032474</v>
      </c>
    </row>
    <row r="1161" customHeight="1" spans="1:5">
      <c r="A1161" s="227" t="str">
        <f t="shared" si="43"/>
        <v>29櫻花許素薇</v>
      </c>
      <c r="B1161" s="228" t="s">
        <v>1200</v>
      </c>
      <c r="C1161" s="228" t="s">
        <v>1201</v>
      </c>
      <c r="D1161" s="228" t="s">
        <v>1207</v>
      </c>
      <c r="E1161" s="228">
        <v>3032475</v>
      </c>
    </row>
    <row r="1162" customHeight="1" spans="1:5">
      <c r="A1162" s="227" t="str">
        <f t="shared" si="43"/>
        <v>29櫻花蘇秀蒼</v>
      </c>
      <c r="B1162" s="228" t="s">
        <v>1200</v>
      </c>
      <c r="C1162" s="228" t="s">
        <v>1201</v>
      </c>
      <c r="D1162" s="228" t="s">
        <v>1208</v>
      </c>
      <c r="E1162" s="228">
        <v>3032478</v>
      </c>
    </row>
    <row r="1163" customHeight="1" spans="1:5">
      <c r="A1163" s="227" t="str">
        <f t="shared" si="43"/>
        <v>29櫻花洪湘其</v>
      </c>
      <c r="B1163" s="228" t="s">
        <v>1200</v>
      </c>
      <c r="C1163" s="228" t="s">
        <v>1201</v>
      </c>
      <c r="D1163" s="228" t="s">
        <v>1209</v>
      </c>
      <c r="E1163" s="228">
        <v>3032485</v>
      </c>
    </row>
    <row r="1164" customHeight="1" spans="1:5">
      <c r="A1164" s="227" t="str">
        <f t="shared" si="43"/>
        <v>29櫻花林昱潁</v>
      </c>
      <c r="B1164" s="228" t="s">
        <v>1200</v>
      </c>
      <c r="C1164" s="228" t="s">
        <v>1201</v>
      </c>
      <c r="D1164" s="228" t="s">
        <v>1210</v>
      </c>
      <c r="E1164" s="228">
        <v>3032501</v>
      </c>
    </row>
    <row r="1165" customHeight="1" spans="1:5">
      <c r="A1165" s="227" t="str">
        <f t="shared" si="43"/>
        <v>29櫻花許玲華</v>
      </c>
      <c r="B1165" s="228" t="s">
        <v>1200</v>
      </c>
      <c r="C1165" s="228" t="s">
        <v>1201</v>
      </c>
      <c r="D1165" s="228" t="s">
        <v>1211</v>
      </c>
      <c r="E1165" s="228">
        <v>3070918</v>
      </c>
    </row>
    <row r="1166" customHeight="1" spans="1:5">
      <c r="A1166" s="227" t="str">
        <f t="shared" si="43"/>
        <v>29櫻花許雪珠</v>
      </c>
      <c r="B1166" s="228" t="s">
        <v>1200</v>
      </c>
      <c r="C1166" s="228" t="s">
        <v>1201</v>
      </c>
      <c r="D1166" s="228" t="s">
        <v>1212</v>
      </c>
      <c r="E1166" s="228">
        <v>3114109</v>
      </c>
    </row>
    <row r="1167" customHeight="1" spans="1:5">
      <c r="A1167" s="227" t="str">
        <f t="shared" si="43"/>
        <v>29櫻花郭春桂</v>
      </c>
      <c r="B1167" s="228" t="s">
        <v>1200</v>
      </c>
      <c r="C1167" s="228" t="s">
        <v>1201</v>
      </c>
      <c r="D1167" s="228" t="s">
        <v>1213</v>
      </c>
      <c r="E1167" s="228">
        <v>3276753</v>
      </c>
    </row>
    <row r="1168" customHeight="1" spans="1:5">
      <c r="A1168" s="227" t="str">
        <f t="shared" si="43"/>
        <v>29櫻花許林心</v>
      </c>
      <c r="B1168" s="228" t="s">
        <v>1200</v>
      </c>
      <c r="C1168" s="228" t="s">
        <v>1201</v>
      </c>
      <c r="D1168" s="228" t="s">
        <v>1214</v>
      </c>
      <c r="E1168" s="228">
        <v>3336221</v>
      </c>
    </row>
    <row r="1169" customHeight="1" spans="1:5">
      <c r="A1169" s="227" t="str">
        <f t="shared" si="43"/>
        <v>29櫻花簡麗玉</v>
      </c>
      <c r="B1169" s="228" t="s">
        <v>1200</v>
      </c>
      <c r="C1169" s="228" t="s">
        <v>1201</v>
      </c>
      <c r="D1169" s="228" t="s">
        <v>1215</v>
      </c>
      <c r="E1169" s="228">
        <v>3336229</v>
      </c>
    </row>
    <row r="1170" customHeight="1" spans="1:5">
      <c r="A1170" s="227" t="str">
        <f t="shared" si="43"/>
        <v>29櫻花陳美霞</v>
      </c>
      <c r="B1170" s="228" t="s">
        <v>1200</v>
      </c>
      <c r="C1170" s="228" t="s">
        <v>1201</v>
      </c>
      <c r="D1170" s="228" t="s">
        <v>1216</v>
      </c>
      <c r="E1170" s="228">
        <v>3646131</v>
      </c>
    </row>
    <row r="1171" customHeight="1" spans="1:5">
      <c r="A1171" s="227" t="str">
        <f t="shared" si="43"/>
        <v>29櫻花卓淑娥</v>
      </c>
      <c r="B1171" s="228" t="s">
        <v>1200</v>
      </c>
      <c r="C1171" s="228" t="s">
        <v>1201</v>
      </c>
      <c r="D1171" s="228" t="s">
        <v>1217</v>
      </c>
      <c r="E1171" s="228">
        <v>4082707</v>
      </c>
    </row>
    <row r="1172" customHeight="1" spans="1:5">
      <c r="A1172" s="227" t="str">
        <f t="shared" si="43"/>
        <v>29櫻花江黃秀銀</v>
      </c>
      <c r="B1172" s="228" t="s">
        <v>1200</v>
      </c>
      <c r="C1172" s="228" t="s">
        <v>1201</v>
      </c>
      <c r="D1172" s="228" t="s">
        <v>1218</v>
      </c>
      <c r="E1172" s="228">
        <v>4082709</v>
      </c>
    </row>
    <row r="1173" customHeight="1" spans="1:5">
      <c r="A1173" s="227" t="str">
        <f t="shared" si="43"/>
        <v>29櫻花卓春惠</v>
      </c>
      <c r="B1173" s="228" t="s">
        <v>1200</v>
      </c>
      <c r="C1173" s="228" t="s">
        <v>1201</v>
      </c>
      <c r="D1173" s="228" t="s">
        <v>1219</v>
      </c>
      <c r="E1173" s="228">
        <v>4082713</v>
      </c>
    </row>
    <row r="1174" customHeight="1" spans="1:5">
      <c r="A1174" s="227" t="str">
        <f t="shared" si="43"/>
        <v>29櫻花黃麗芳</v>
      </c>
      <c r="B1174" s="228" t="s">
        <v>1200</v>
      </c>
      <c r="C1174" s="228" t="s">
        <v>1201</v>
      </c>
      <c r="D1174" s="228" t="s">
        <v>1220</v>
      </c>
      <c r="E1174" s="228">
        <v>4142295</v>
      </c>
    </row>
    <row r="1175" customHeight="1" spans="1:5">
      <c r="A1175" s="227" t="str">
        <f t="shared" si="43"/>
        <v>29櫻花張淑妃</v>
      </c>
      <c r="B1175" s="228" t="s">
        <v>1200</v>
      </c>
      <c r="C1175" s="228" t="s">
        <v>1201</v>
      </c>
      <c r="D1175" s="228" t="s">
        <v>1221</v>
      </c>
      <c r="E1175" s="228">
        <v>4330703</v>
      </c>
    </row>
    <row r="1176" customHeight="1" spans="1:5">
      <c r="A1176" s="227" t="str">
        <f t="shared" si="43"/>
        <v>29櫻花劉秀棉</v>
      </c>
      <c r="B1176" s="228" t="s">
        <v>1200</v>
      </c>
      <c r="C1176" s="228" t="s">
        <v>1201</v>
      </c>
      <c r="D1176" s="228" t="s">
        <v>1222</v>
      </c>
      <c r="E1176" s="228">
        <v>4330707</v>
      </c>
    </row>
    <row r="1177" customHeight="1" spans="1:5">
      <c r="A1177" s="227" t="str">
        <f t="shared" si="43"/>
        <v>29櫻花林素玲</v>
      </c>
      <c r="B1177" s="228" t="s">
        <v>1200</v>
      </c>
      <c r="C1177" s="228" t="s">
        <v>1201</v>
      </c>
      <c r="D1177" s="228" t="s">
        <v>1223</v>
      </c>
      <c r="E1177" s="228">
        <v>4578987</v>
      </c>
    </row>
    <row r="1178" customHeight="1" spans="1:5">
      <c r="A1178" s="227" t="str">
        <f t="shared" si="43"/>
        <v>29櫻花徐郁玲</v>
      </c>
      <c r="B1178" s="228" t="s">
        <v>1200</v>
      </c>
      <c r="C1178" s="228" t="s">
        <v>1201</v>
      </c>
      <c r="D1178" s="228" t="s">
        <v>1224</v>
      </c>
      <c r="E1178" s="228">
        <v>4729688</v>
      </c>
    </row>
    <row r="1179" customHeight="1" spans="1:5">
      <c r="A1179" s="227" t="str">
        <f t="shared" si="43"/>
        <v>29櫻花吳焜成</v>
      </c>
      <c r="B1179" s="228" t="s">
        <v>1200</v>
      </c>
      <c r="C1179" s="228" t="s">
        <v>1201</v>
      </c>
      <c r="D1179" s="228" t="s">
        <v>1225</v>
      </c>
      <c r="E1179" s="228">
        <v>4815334</v>
      </c>
    </row>
    <row r="1180" customHeight="1" spans="1:5">
      <c r="A1180" s="227" t="str">
        <f t="shared" si="43"/>
        <v>29櫻花黃世安</v>
      </c>
      <c r="B1180" s="228" t="s">
        <v>1200</v>
      </c>
      <c r="C1180" s="228" t="s">
        <v>1201</v>
      </c>
      <c r="D1180" s="228" t="s">
        <v>1226</v>
      </c>
      <c r="E1180" s="228">
        <v>4815338</v>
      </c>
    </row>
    <row r="1181" customHeight="1" spans="1:5">
      <c r="A1181" s="227" t="str">
        <f t="shared" si="43"/>
        <v>29櫻花廖方慈</v>
      </c>
      <c r="B1181" s="228" t="s">
        <v>1200</v>
      </c>
      <c r="C1181" s="228" t="s">
        <v>1201</v>
      </c>
      <c r="D1181" s="228" t="s">
        <v>1227</v>
      </c>
      <c r="E1181" s="228">
        <v>4838154</v>
      </c>
    </row>
    <row r="1182" customHeight="1" spans="1:5">
      <c r="A1182" s="227" t="str">
        <f t="shared" si="43"/>
        <v>29櫻花李星樺</v>
      </c>
      <c r="B1182" s="228" t="s">
        <v>1200</v>
      </c>
      <c r="C1182" s="228" t="s">
        <v>1201</v>
      </c>
      <c r="D1182" s="228" t="s">
        <v>1228</v>
      </c>
      <c r="E1182" s="228">
        <v>5024951</v>
      </c>
    </row>
    <row r="1183" customHeight="1" spans="1:5">
      <c r="A1183" s="227" t="str">
        <f t="shared" si="43"/>
        <v>29櫻花陳怡君</v>
      </c>
      <c r="B1183" s="228" t="s">
        <v>1200</v>
      </c>
      <c r="C1183" s="228" t="s">
        <v>1201</v>
      </c>
      <c r="D1183" s="228" t="s">
        <v>1229</v>
      </c>
      <c r="E1183" s="228">
        <v>5024954</v>
      </c>
    </row>
    <row r="1184" customHeight="1" spans="1:5">
      <c r="A1184" s="227" t="str">
        <f t="shared" si="43"/>
        <v>29櫻花葉秋涼</v>
      </c>
      <c r="B1184" s="228" t="s">
        <v>1200</v>
      </c>
      <c r="C1184" s="228" t="s">
        <v>1201</v>
      </c>
      <c r="D1184" s="228" t="s">
        <v>1230</v>
      </c>
      <c r="E1184" s="228">
        <v>5024956</v>
      </c>
    </row>
    <row r="1185" customHeight="1" spans="1:5">
      <c r="A1185" s="227" t="str">
        <f t="shared" si="43"/>
        <v>29櫻花吳素玉</v>
      </c>
      <c r="B1185" s="228" t="s">
        <v>1200</v>
      </c>
      <c r="C1185" s="228" t="s">
        <v>1201</v>
      </c>
      <c r="D1185" s="228" t="s">
        <v>1231</v>
      </c>
      <c r="E1185" s="228">
        <v>5024960</v>
      </c>
    </row>
    <row r="1186" customHeight="1" spans="1:5">
      <c r="A1186" s="227" t="str">
        <f t="shared" si="43"/>
        <v>29櫻花黃淑珠</v>
      </c>
      <c r="B1186" s="228" t="s">
        <v>1200</v>
      </c>
      <c r="C1186" s="228" t="s">
        <v>1201</v>
      </c>
      <c r="D1186" s="228" t="s">
        <v>1232</v>
      </c>
      <c r="E1186" s="228">
        <v>5024962</v>
      </c>
    </row>
    <row r="1187" customHeight="1" spans="1:5">
      <c r="A1187" s="227" t="str">
        <f t="shared" si="43"/>
        <v>29櫻花李玉蟾</v>
      </c>
      <c r="B1187" s="228" t="s">
        <v>1200</v>
      </c>
      <c r="C1187" s="228" t="s">
        <v>1201</v>
      </c>
      <c r="D1187" s="228" t="s">
        <v>1233</v>
      </c>
      <c r="E1187" s="228">
        <v>5219010</v>
      </c>
    </row>
    <row r="1188" customHeight="1" spans="1:5">
      <c r="A1188" s="227" t="str">
        <f t="shared" si="43"/>
        <v>29櫻花曾秋英</v>
      </c>
      <c r="B1188" s="228" t="s">
        <v>1200</v>
      </c>
      <c r="C1188" s="228" t="s">
        <v>1201</v>
      </c>
      <c r="D1188" s="228" t="s">
        <v>1234</v>
      </c>
      <c r="E1188" s="228">
        <v>5219012</v>
      </c>
    </row>
    <row r="1189" customHeight="1" spans="1:5">
      <c r="A1189" s="227" t="str">
        <f t="shared" si="43"/>
        <v>29櫻花蔡馥宇</v>
      </c>
      <c r="B1189" s="228" t="s">
        <v>1200</v>
      </c>
      <c r="C1189" s="228" t="s">
        <v>1201</v>
      </c>
      <c r="D1189" s="228" t="s">
        <v>1235</v>
      </c>
      <c r="E1189" s="228">
        <v>5219014</v>
      </c>
    </row>
    <row r="1190" customHeight="1" spans="1:5">
      <c r="A1190" s="227" t="str">
        <f t="shared" si="43"/>
        <v>29櫻花劉姿均</v>
      </c>
      <c r="B1190" s="228" t="s">
        <v>1200</v>
      </c>
      <c r="C1190" s="228" t="s">
        <v>1201</v>
      </c>
      <c r="D1190" s="228" t="s">
        <v>1236</v>
      </c>
      <c r="E1190" s="228">
        <v>5219016</v>
      </c>
    </row>
    <row r="1191" customHeight="1" spans="1:5">
      <c r="A1191" s="227" t="str">
        <f t="shared" si="43"/>
        <v>29櫻花張凰鳳</v>
      </c>
      <c r="B1191" s="228" t="s">
        <v>1200</v>
      </c>
      <c r="C1191" s="228" t="s">
        <v>1201</v>
      </c>
      <c r="D1191" s="228" t="s">
        <v>1237</v>
      </c>
      <c r="E1191" s="228">
        <v>5219020</v>
      </c>
    </row>
    <row r="1192" customHeight="1" spans="1:5">
      <c r="A1192" s="227" t="str">
        <f t="shared" si="43"/>
        <v>29櫻花陳秀英</v>
      </c>
      <c r="B1192" s="228" t="s">
        <v>1200</v>
      </c>
      <c r="C1192" s="228" t="s">
        <v>1201</v>
      </c>
      <c r="D1192" s="228" t="s">
        <v>1238</v>
      </c>
      <c r="E1192" s="228">
        <v>5219024</v>
      </c>
    </row>
    <row r="1193" customHeight="1" spans="1:5">
      <c r="A1193" s="227" t="str">
        <f t="shared" si="43"/>
        <v>29櫻花陳幸滿</v>
      </c>
      <c r="B1193" s="228" t="s">
        <v>1200</v>
      </c>
      <c r="C1193" s="228" t="s">
        <v>1201</v>
      </c>
      <c r="D1193" s="228" t="s">
        <v>1239</v>
      </c>
      <c r="E1193" s="228">
        <v>5219025</v>
      </c>
    </row>
    <row r="1194" customHeight="1" spans="1:5">
      <c r="A1194" s="227" t="str">
        <f t="shared" si="43"/>
        <v>29櫻花王碧玉</v>
      </c>
      <c r="B1194" s="228" t="s">
        <v>1200</v>
      </c>
      <c r="C1194" s="228" t="s">
        <v>1201</v>
      </c>
      <c r="D1194" s="228" t="s">
        <v>1240</v>
      </c>
      <c r="E1194" s="228">
        <v>5219027</v>
      </c>
    </row>
    <row r="1195" customHeight="1" spans="1:5">
      <c r="A1195" s="227" t="str">
        <f t="shared" si="43"/>
        <v>29櫻花蘇芳儀</v>
      </c>
      <c r="B1195" s="228" t="s">
        <v>1200</v>
      </c>
      <c r="C1195" s="228" t="s">
        <v>1201</v>
      </c>
      <c r="D1195" s="228" t="s">
        <v>1241</v>
      </c>
      <c r="E1195" s="228">
        <v>5219030</v>
      </c>
    </row>
    <row r="1196" customHeight="1" spans="1:5">
      <c r="A1196" s="227" t="str">
        <f t="shared" si="43"/>
        <v>29櫻花洪千芸</v>
      </c>
      <c r="B1196" s="228" t="s">
        <v>1200</v>
      </c>
      <c r="C1196" s="228" t="s">
        <v>1201</v>
      </c>
      <c r="D1196" s="228" t="s">
        <v>1242</v>
      </c>
      <c r="E1196" s="228">
        <v>5219032</v>
      </c>
    </row>
    <row r="1197" customHeight="1" spans="1:5">
      <c r="A1197" s="227" t="str">
        <f t="shared" si="43"/>
        <v>29櫻花林麗娟</v>
      </c>
      <c r="B1197" s="228" t="s">
        <v>1200</v>
      </c>
      <c r="C1197" s="228" t="s">
        <v>1201</v>
      </c>
      <c r="D1197" s="228" t="s">
        <v>1243</v>
      </c>
      <c r="E1197" s="228">
        <v>5296402</v>
      </c>
    </row>
    <row r="1198" customHeight="1" spans="1:5">
      <c r="A1198" s="227" t="str">
        <f t="shared" si="43"/>
        <v>29櫻花蔡瑋琳</v>
      </c>
      <c r="B1198" s="228" t="s">
        <v>1200</v>
      </c>
      <c r="C1198" s="228" t="s">
        <v>1201</v>
      </c>
      <c r="D1198" s="228" t="s">
        <v>1244</v>
      </c>
      <c r="E1198" s="228">
        <v>5537766</v>
      </c>
    </row>
    <row r="1199" customHeight="1" spans="1:6">
      <c r="A1199" s="227" t="str">
        <f t="shared" si="43"/>
        <v>29櫻花楊秀玉</v>
      </c>
      <c r="B1199" s="228" t="s">
        <v>1200</v>
      </c>
      <c r="C1199" s="228" t="s">
        <v>1201</v>
      </c>
      <c r="D1199" s="228" t="s">
        <v>1245</v>
      </c>
      <c r="E1199" s="228">
        <v>5537769</v>
      </c>
      <c r="F1199" s="234"/>
    </row>
    <row r="1200" customHeight="1" spans="1:6">
      <c r="A1200" s="227" t="str">
        <f t="shared" si="43"/>
        <v>29櫻花廖穗華</v>
      </c>
      <c r="B1200" s="228" t="s">
        <v>1200</v>
      </c>
      <c r="C1200" s="228" t="s">
        <v>1201</v>
      </c>
      <c r="D1200" s="228" t="s">
        <v>1246</v>
      </c>
      <c r="E1200" s="228">
        <v>5537776</v>
      </c>
      <c r="F1200" s="234"/>
    </row>
    <row r="1201" customHeight="1" spans="1:6">
      <c r="A1201" s="227" t="str">
        <f t="shared" si="43"/>
        <v>29櫻花張妙真</v>
      </c>
      <c r="B1201" s="228" t="s">
        <v>1200</v>
      </c>
      <c r="C1201" s="228" t="s">
        <v>1201</v>
      </c>
      <c r="D1201" s="228" t="s">
        <v>1247</v>
      </c>
      <c r="E1201" s="228">
        <v>5741021</v>
      </c>
      <c r="F1201" s="234"/>
    </row>
    <row r="1202" customHeight="1" spans="1:6">
      <c r="A1202" s="227" t="str">
        <f t="shared" si="43"/>
        <v>29櫻花李麗香</v>
      </c>
      <c r="B1202" s="228" t="s">
        <v>1200</v>
      </c>
      <c r="C1202" s="228" t="s">
        <v>1201</v>
      </c>
      <c r="D1202" s="228" t="s">
        <v>1248</v>
      </c>
      <c r="E1202" s="228">
        <v>5741022</v>
      </c>
      <c r="F1202" s="234"/>
    </row>
    <row r="1203" customHeight="1" spans="1:6">
      <c r="A1203" s="227" t="str">
        <f t="shared" si="43"/>
        <v>29櫻花高阿玉</v>
      </c>
      <c r="B1203" s="228" t="s">
        <v>1200</v>
      </c>
      <c r="C1203" s="228" t="s">
        <v>1201</v>
      </c>
      <c r="D1203" s="228" t="s">
        <v>1249</v>
      </c>
      <c r="E1203" s="228">
        <v>5741024</v>
      </c>
      <c r="F1203" s="234"/>
    </row>
    <row r="1204" customHeight="1" spans="1:7">
      <c r="A1204" s="227" t="str">
        <f t="shared" si="43"/>
        <v>31鹿興許世承</v>
      </c>
      <c r="B1204" s="228" t="s">
        <v>1250</v>
      </c>
      <c r="C1204" s="228" t="s">
        <v>1251</v>
      </c>
      <c r="D1204" s="228" t="s">
        <v>1252</v>
      </c>
      <c r="E1204" s="228">
        <v>3008102</v>
      </c>
      <c r="F1204" s="234"/>
      <c r="G1204" s="232"/>
    </row>
    <row r="1205" customHeight="1" spans="1:7">
      <c r="A1205" s="227" t="str">
        <f t="shared" si="43"/>
        <v>31鹿興林忠悅</v>
      </c>
      <c r="B1205" s="228" t="s">
        <v>1250</v>
      </c>
      <c r="C1205" s="228" t="s">
        <v>1251</v>
      </c>
      <c r="D1205" s="228" t="s">
        <v>1253</v>
      </c>
      <c r="E1205" s="228">
        <v>3876126</v>
      </c>
      <c r="F1205" s="234"/>
      <c r="G1205" s="232"/>
    </row>
    <row r="1206" customHeight="1" spans="1:7">
      <c r="A1206" s="227" t="str">
        <f t="shared" si="43"/>
        <v>31鹿興李世郎</v>
      </c>
      <c r="B1206" s="228" t="s">
        <v>1250</v>
      </c>
      <c r="C1206" s="228" t="s">
        <v>1251</v>
      </c>
      <c r="D1206" s="228" t="s">
        <v>1254</v>
      </c>
      <c r="E1206" s="228">
        <v>4108007</v>
      </c>
      <c r="F1206" s="234"/>
      <c r="G1206" s="232"/>
    </row>
    <row r="1207" customHeight="1" spans="1:6">
      <c r="A1207" s="227" t="str">
        <f t="shared" si="43"/>
        <v>31鹿興顏鴻昌</v>
      </c>
      <c r="B1207" s="228" t="s">
        <v>1250</v>
      </c>
      <c r="C1207" s="228" t="s">
        <v>1251</v>
      </c>
      <c r="D1207" s="228" t="s">
        <v>1255</v>
      </c>
      <c r="E1207" s="228">
        <v>4108037</v>
      </c>
      <c r="F1207" s="231"/>
    </row>
    <row r="1208" customHeight="1" spans="1:6">
      <c r="A1208" s="227" t="str">
        <f t="shared" si="43"/>
        <v>31鹿興翁妙倫</v>
      </c>
      <c r="B1208" s="228" t="s">
        <v>1250</v>
      </c>
      <c r="C1208" s="228" t="s">
        <v>1251</v>
      </c>
      <c r="D1208" s="228" t="s">
        <v>1256</v>
      </c>
      <c r="E1208" s="228">
        <v>4108039</v>
      </c>
      <c r="F1208" s="231"/>
    </row>
    <row r="1209" customHeight="1" spans="1:7">
      <c r="A1209" s="227" t="str">
        <f t="shared" si="43"/>
        <v>31鹿興胡啟文</v>
      </c>
      <c r="B1209" s="228" t="s">
        <v>1250</v>
      </c>
      <c r="C1209" s="228" t="s">
        <v>1251</v>
      </c>
      <c r="D1209" s="228" t="s">
        <v>1257</v>
      </c>
      <c r="E1209" s="228">
        <v>4108053</v>
      </c>
      <c r="F1209" s="231"/>
      <c r="G1209" s="232"/>
    </row>
    <row r="1210" customHeight="1" spans="1:7">
      <c r="A1210" s="227" t="str">
        <f t="shared" si="43"/>
        <v>31鹿興林錫伸</v>
      </c>
      <c r="B1210" s="228" t="s">
        <v>1250</v>
      </c>
      <c r="C1210" s="228" t="s">
        <v>1251</v>
      </c>
      <c r="D1210" s="228" t="s">
        <v>1258</v>
      </c>
      <c r="E1210" s="228">
        <v>4149574</v>
      </c>
      <c r="F1210" s="231"/>
      <c r="G1210" s="232"/>
    </row>
    <row r="1211" customHeight="1" spans="1:5">
      <c r="A1211" s="227" t="str">
        <f t="shared" si="43"/>
        <v>31鹿興陳美紅</v>
      </c>
      <c r="B1211" s="228" t="s">
        <v>1250</v>
      </c>
      <c r="C1211" s="228" t="s">
        <v>1251</v>
      </c>
      <c r="D1211" s="228" t="s">
        <v>882</v>
      </c>
      <c r="E1211" s="228">
        <v>4258508</v>
      </c>
    </row>
    <row r="1212" customHeight="1" spans="1:5">
      <c r="A1212" s="227" t="str">
        <f t="shared" si="43"/>
        <v>31鹿興趙沛瑩</v>
      </c>
      <c r="B1212" s="228" t="s">
        <v>1250</v>
      </c>
      <c r="C1212" s="228" t="s">
        <v>1251</v>
      </c>
      <c r="D1212" s="228" t="s">
        <v>1259</v>
      </c>
      <c r="E1212" s="228">
        <v>4258511</v>
      </c>
    </row>
    <row r="1213" customHeight="1" spans="1:5">
      <c r="A1213" s="227" t="str">
        <f t="shared" ref="A1213:A1278" si="44">B1213&amp;C1213&amp;D1213</f>
        <v>31鹿興許富森</v>
      </c>
      <c r="B1213" s="228" t="s">
        <v>1250</v>
      </c>
      <c r="C1213" s="228" t="s">
        <v>1251</v>
      </c>
      <c r="D1213" s="228" t="s">
        <v>1260</v>
      </c>
      <c r="E1213" s="228">
        <v>4648311</v>
      </c>
    </row>
    <row r="1214" customHeight="1" spans="1:5">
      <c r="A1214" s="227" t="str">
        <f t="shared" si="44"/>
        <v>31鹿興謝勝傑</v>
      </c>
      <c r="B1214" s="228" t="s">
        <v>1250</v>
      </c>
      <c r="C1214" s="228" t="s">
        <v>1251</v>
      </c>
      <c r="D1214" s="228" t="s">
        <v>1261</v>
      </c>
      <c r="E1214" s="228">
        <v>4648316</v>
      </c>
    </row>
    <row r="1215" customHeight="1" spans="1:5">
      <c r="A1215" s="227" t="str">
        <f t="shared" si="44"/>
        <v>31鹿興嚴健嘉</v>
      </c>
      <c r="B1215" s="228" t="s">
        <v>1250</v>
      </c>
      <c r="C1215" s="228" t="s">
        <v>1251</v>
      </c>
      <c r="D1215" s="228" t="s">
        <v>1262</v>
      </c>
      <c r="E1215" s="228">
        <v>4784845</v>
      </c>
    </row>
    <row r="1216" customHeight="1" spans="1:5">
      <c r="A1216" s="227" t="str">
        <f t="shared" si="44"/>
        <v>31鹿興陳聖士</v>
      </c>
      <c r="B1216" s="228" t="s">
        <v>1250</v>
      </c>
      <c r="C1216" s="228" t="s">
        <v>1251</v>
      </c>
      <c r="D1216" s="228" t="s">
        <v>1263</v>
      </c>
      <c r="E1216" s="228">
        <v>5075456</v>
      </c>
    </row>
    <row r="1217" customHeight="1" spans="1:5">
      <c r="A1217" s="227" t="str">
        <f t="shared" si="44"/>
        <v>31鹿興謝志偉</v>
      </c>
      <c r="B1217" s="228" t="s">
        <v>1250</v>
      </c>
      <c r="C1217" s="228" t="s">
        <v>1251</v>
      </c>
      <c r="D1217" s="228" t="s">
        <v>1264</v>
      </c>
      <c r="E1217" s="228">
        <v>5075457</v>
      </c>
    </row>
    <row r="1218" customHeight="1" spans="1:5">
      <c r="A1218" s="227" t="str">
        <f t="shared" si="44"/>
        <v>31鹿興梁聖秉</v>
      </c>
      <c r="B1218" s="228" t="s">
        <v>1250</v>
      </c>
      <c r="C1218" s="228" t="s">
        <v>1251</v>
      </c>
      <c r="D1218" s="228" t="s">
        <v>1265</v>
      </c>
      <c r="E1218" s="228">
        <v>5075458</v>
      </c>
    </row>
    <row r="1219" customHeight="1" spans="1:5">
      <c r="A1219" s="227" t="str">
        <f t="shared" si="44"/>
        <v>31鹿興吳宗軒</v>
      </c>
      <c r="B1219" s="228" t="s">
        <v>1250</v>
      </c>
      <c r="C1219" s="228" t="s">
        <v>1251</v>
      </c>
      <c r="D1219" s="228" t="s">
        <v>1266</v>
      </c>
      <c r="E1219" s="228">
        <v>5287267</v>
      </c>
    </row>
    <row r="1220" customHeight="1" spans="1:5">
      <c r="A1220" s="227" t="str">
        <f t="shared" si="44"/>
        <v>31鹿興余豐吉</v>
      </c>
      <c r="B1220" s="228" t="s">
        <v>1250</v>
      </c>
      <c r="C1220" s="228" t="s">
        <v>1251</v>
      </c>
      <c r="D1220" s="228" t="s">
        <v>1267</v>
      </c>
      <c r="E1220" s="228">
        <v>5405366</v>
      </c>
    </row>
    <row r="1221" customHeight="1" spans="1:5">
      <c r="A1221" s="227" t="str">
        <f t="shared" si="44"/>
        <v>31鹿興王哲宏</v>
      </c>
      <c r="B1221" s="228" t="s">
        <v>1250</v>
      </c>
      <c r="C1221" s="228" t="s">
        <v>1251</v>
      </c>
      <c r="D1221" s="228" t="s">
        <v>1268</v>
      </c>
      <c r="E1221" s="228">
        <v>5720532</v>
      </c>
    </row>
    <row r="1222" customHeight="1" spans="1:5">
      <c r="A1222" s="227" t="str">
        <f t="shared" si="44"/>
        <v>32彰化青年領袖賴彥宏</v>
      </c>
      <c r="B1222" s="228" t="s">
        <v>1269</v>
      </c>
      <c r="C1222" s="228" t="s">
        <v>1270</v>
      </c>
      <c r="D1222" s="228" t="s">
        <v>1271</v>
      </c>
      <c r="E1222" s="228">
        <v>3952833</v>
      </c>
    </row>
    <row r="1223" customHeight="1" spans="1:5">
      <c r="A1223" s="227" t="str">
        <f t="shared" si="44"/>
        <v>32彰化青年領袖林庭進</v>
      </c>
      <c r="B1223" s="228" t="s">
        <v>1269</v>
      </c>
      <c r="C1223" s="228" t="s">
        <v>1270</v>
      </c>
      <c r="D1223" s="228" t="s">
        <v>1272</v>
      </c>
      <c r="E1223" s="228">
        <v>4010763</v>
      </c>
    </row>
    <row r="1224" customHeight="1" spans="1:5">
      <c r="A1224" s="227" t="str">
        <f t="shared" si="44"/>
        <v>32彰化青年領袖謝文隆</v>
      </c>
      <c r="B1224" s="228" t="s">
        <v>1269</v>
      </c>
      <c r="C1224" s="228" t="s">
        <v>1270</v>
      </c>
      <c r="D1224" s="228" t="s">
        <v>1273</v>
      </c>
      <c r="E1224" s="228">
        <v>4386439</v>
      </c>
    </row>
    <row r="1225" customHeight="1" spans="1:5">
      <c r="A1225" s="227" t="str">
        <f t="shared" si="44"/>
        <v>32彰化青年領袖何佳穎</v>
      </c>
      <c r="B1225" s="228" t="s">
        <v>1269</v>
      </c>
      <c r="C1225" s="228" t="s">
        <v>1270</v>
      </c>
      <c r="D1225" s="228" t="s">
        <v>1274</v>
      </c>
      <c r="E1225" s="228">
        <v>4395171</v>
      </c>
    </row>
    <row r="1226" customHeight="1" spans="1:5">
      <c r="A1226" s="227" t="str">
        <f t="shared" si="44"/>
        <v>32彰化青年領袖柯慶揚</v>
      </c>
      <c r="B1226" s="228" t="s">
        <v>1269</v>
      </c>
      <c r="C1226" s="228" t="s">
        <v>1270</v>
      </c>
      <c r="D1226" s="228" t="s">
        <v>1275</v>
      </c>
      <c r="E1226" s="228">
        <v>4395178</v>
      </c>
    </row>
    <row r="1227" customHeight="1" spans="1:5">
      <c r="A1227" s="227" t="str">
        <f t="shared" si="44"/>
        <v>32彰化青年領袖陳詩芸</v>
      </c>
      <c r="B1227" s="228" t="s">
        <v>1269</v>
      </c>
      <c r="C1227" s="228" t="s">
        <v>1270</v>
      </c>
      <c r="D1227" s="228" t="s">
        <v>1276</v>
      </c>
      <c r="E1227" s="228">
        <v>4395188</v>
      </c>
    </row>
    <row r="1228" customHeight="1" spans="1:5">
      <c r="A1228" s="227" t="str">
        <f t="shared" si="44"/>
        <v>32彰化青年領袖蘇靖雅</v>
      </c>
      <c r="B1228" s="228" t="s">
        <v>1269</v>
      </c>
      <c r="C1228" s="228" t="s">
        <v>1270</v>
      </c>
      <c r="D1228" s="228" t="s">
        <v>1277</v>
      </c>
      <c r="E1228" s="228">
        <v>4395198</v>
      </c>
    </row>
    <row r="1229" customHeight="1" spans="1:5">
      <c r="A1229" s="227" t="str">
        <f t="shared" si="44"/>
        <v>32彰化青年領袖何淑螢</v>
      </c>
      <c r="B1229" s="228" t="s">
        <v>1269</v>
      </c>
      <c r="C1229" s="228" t="s">
        <v>1270</v>
      </c>
      <c r="D1229" s="228" t="s">
        <v>1278</v>
      </c>
      <c r="E1229" s="228">
        <v>4395200</v>
      </c>
    </row>
    <row r="1230" customHeight="1" spans="1:5">
      <c r="A1230" s="227" t="str">
        <f t="shared" si="44"/>
        <v>32彰化青年領袖林啟華</v>
      </c>
      <c r="B1230" s="228" t="s">
        <v>1269</v>
      </c>
      <c r="C1230" s="228" t="s">
        <v>1270</v>
      </c>
      <c r="D1230" s="228" t="s">
        <v>1279</v>
      </c>
      <c r="E1230" s="228">
        <v>4395218</v>
      </c>
    </row>
    <row r="1231" customHeight="1" spans="1:5">
      <c r="A1231" s="227" t="str">
        <f t="shared" si="44"/>
        <v>32彰化青年領袖廖敏志</v>
      </c>
      <c r="B1231" s="228" t="s">
        <v>1269</v>
      </c>
      <c r="C1231" s="228" t="s">
        <v>1270</v>
      </c>
      <c r="D1231" s="228" t="s">
        <v>1280</v>
      </c>
      <c r="E1231" s="228">
        <v>4395221</v>
      </c>
    </row>
    <row r="1232" customHeight="1" spans="1:5">
      <c r="A1232" s="227" t="str">
        <f t="shared" si="44"/>
        <v>32彰化青年領袖游舜顯</v>
      </c>
      <c r="B1232" s="228" t="s">
        <v>1269</v>
      </c>
      <c r="C1232" s="228" t="s">
        <v>1270</v>
      </c>
      <c r="D1232" s="228" t="s">
        <v>1281</v>
      </c>
      <c r="E1232" s="228">
        <v>4406089</v>
      </c>
    </row>
    <row r="1233" customHeight="1" spans="1:5">
      <c r="A1233" s="227" t="str">
        <f t="shared" si="44"/>
        <v>32彰化青年領袖許青霖</v>
      </c>
      <c r="B1233" s="228" t="s">
        <v>1269</v>
      </c>
      <c r="C1233" s="228" t="s">
        <v>1270</v>
      </c>
      <c r="D1233" s="228" t="s">
        <v>1282</v>
      </c>
      <c r="E1233" s="228">
        <v>4406091</v>
      </c>
    </row>
    <row r="1234" customHeight="1" spans="1:5">
      <c r="A1234" s="227" t="str">
        <f t="shared" si="44"/>
        <v>32彰化青年領袖吳帝佑</v>
      </c>
      <c r="B1234" s="228" t="s">
        <v>1269</v>
      </c>
      <c r="C1234" s="228" t="s">
        <v>1270</v>
      </c>
      <c r="D1234" s="228" t="s">
        <v>1283</v>
      </c>
      <c r="E1234" s="228">
        <v>4435813</v>
      </c>
    </row>
    <row r="1235" customHeight="1" spans="1:5">
      <c r="A1235" s="227" t="str">
        <f t="shared" si="44"/>
        <v>32彰化青年領袖李承學</v>
      </c>
      <c r="B1235" s="228" t="s">
        <v>1269</v>
      </c>
      <c r="C1235" s="228" t="s">
        <v>1270</v>
      </c>
      <c r="D1235" s="228" t="s">
        <v>1284</v>
      </c>
      <c r="E1235" s="228">
        <v>4435816</v>
      </c>
    </row>
    <row r="1236" customHeight="1" spans="1:5">
      <c r="A1236" s="227" t="str">
        <f t="shared" si="44"/>
        <v>32彰化青年領袖陳彥樺</v>
      </c>
      <c r="B1236" s="228" t="s">
        <v>1269</v>
      </c>
      <c r="C1236" s="228" t="s">
        <v>1270</v>
      </c>
      <c r="D1236" s="228" t="s">
        <v>1285</v>
      </c>
      <c r="E1236" s="228">
        <v>4541132</v>
      </c>
    </row>
    <row r="1237" customHeight="1" spans="1:5">
      <c r="A1237" s="227" t="str">
        <f t="shared" si="44"/>
        <v>32彰化青年領袖施明育</v>
      </c>
      <c r="B1237" s="228" t="s">
        <v>1269</v>
      </c>
      <c r="C1237" s="228" t="s">
        <v>1270</v>
      </c>
      <c r="D1237" s="228" t="s">
        <v>1286</v>
      </c>
      <c r="E1237" s="228">
        <v>4541133</v>
      </c>
    </row>
    <row r="1238" customHeight="1" spans="1:5">
      <c r="A1238" s="227" t="str">
        <f t="shared" si="44"/>
        <v>32彰化青年領袖高采妍</v>
      </c>
      <c r="B1238" s="228" t="s">
        <v>1269</v>
      </c>
      <c r="C1238" s="228" t="s">
        <v>1270</v>
      </c>
      <c r="D1238" s="228" t="s">
        <v>1287</v>
      </c>
      <c r="E1238" s="228">
        <v>4713093</v>
      </c>
    </row>
    <row r="1239" customHeight="1" spans="1:5">
      <c r="A1239" s="227" t="str">
        <f t="shared" si="44"/>
        <v>32彰化青年領袖楊壹翔</v>
      </c>
      <c r="B1239" s="228" t="s">
        <v>1269</v>
      </c>
      <c r="C1239" s="228" t="s">
        <v>1270</v>
      </c>
      <c r="D1239" s="228" t="s">
        <v>1288</v>
      </c>
      <c r="E1239" s="228">
        <v>4996735</v>
      </c>
    </row>
    <row r="1240" customHeight="1" spans="1:5">
      <c r="A1240" s="227" t="str">
        <f t="shared" si="44"/>
        <v>32彰化青年領袖呂冠霖</v>
      </c>
      <c r="B1240" s="228" t="s">
        <v>1269</v>
      </c>
      <c r="C1240" s="228" t="s">
        <v>1270</v>
      </c>
      <c r="D1240" s="228" t="s">
        <v>1289</v>
      </c>
      <c r="E1240" s="228">
        <v>4996738</v>
      </c>
    </row>
    <row r="1241" customHeight="1" spans="1:5">
      <c r="A1241" s="227" t="str">
        <f t="shared" si="44"/>
        <v>32彰化青年領袖詹尹傑</v>
      </c>
      <c r="B1241" s="228" t="s">
        <v>1269</v>
      </c>
      <c r="C1241" s="228" t="s">
        <v>1270</v>
      </c>
      <c r="D1241" s="228" t="s">
        <v>1290</v>
      </c>
      <c r="E1241" s="228">
        <v>4996740</v>
      </c>
    </row>
    <row r="1242" customHeight="1" spans="1:5">
      <c r="A1242" s="227" t="str">
        <f t="shared" si="44"/>
        <v>32彰化青年領袖游博勝</v>
      </c>
      <c r="B1242" s="228" t="s">
        <v>1269</v>
      </c>
      <c r="C1242" s="228" t="s">
        <v>1270</v>
      </c>
      <c r="D1242" s="228" t="s">
        <v>1291</v>
      </c>
      <c r="E1242" s="228">
        <v>5201586</v>
      </c>
    </row>
    <row r="1243" customHeight="1" spans="1:5">
      <c r="A1243" s="227" t="str">
        <f t="shared" si="44"/>
        <v>32彰化青年領袖黃鈺喬</v>
      </c>
      <c r="B1243" s="228" t="s">
        <v>1269</v>
      </c>
      <c r="C1243" s="228" t="s">
        <v>1270</v>
      </c>
      <c r="D1243" s="228" t="s">
        <v>1292</v>
      </c>
      <c r="E1243" s="228">
        <v>5201599</v>
      </c>
    </row>
    <row r="1244" customHeight="1" spans="1:5">
      <c r="A1244" s="227" t="str">
        <f t="shared" si="44"/>
        <v>32彰化青年領袖楊勝閎</v>
      </c>
      <c r="B1244" s="228" t="s">
        <v>1269</v>
      </c>
      <c r="C1244" s="228" t="s">
        <v>1270</v>
      </c>
      <c r="D1244" s="228" t="s">
        <v>1293</v>
      </c>
      <c r="E1244" s="228">
        <v>5201602</v>
      </c>
    </row>
    <row r="1245" customHeight="1" spans="1:5">
      <c r="A1245" s="227" t="str">
        <f t="shared" si="44"/>
        <v>32彰化青年領袖林政維</v>
      </c>
      <c r="B1245" s="228" t="s">
        <v>1269</v>
      </c>
      <c r="C1245" s="228" t="s">
        <v>1270</v>
      </c>
      <c r="D1245" s="228" t="s">
        <v>1294</v>
      </c>
      <c r="E1245" s="228">
        <v>5201612</v>
      </c>
    </row>
    <row r="1246" customHeight="1" spans="1:6">
      <c r="A1246" s="227" t="str">
        <f t="shared" si="44"/>
        <v>32彰化青年領袖林思晨</v>
      </c>
      <c r="B1246" s="228" t="s">
        <v>1269</v>
      </c>
      <c r="C1246" s="228" t="s">
        <v>1270</v>
      </c>
      <c r="D1246" s="228" t="s">
        <v>1295</v>
      </c>
      <c r="E1246" s="228">
        <v>5219598</v>
      </c>
      <c r="F1246" s="234"/>
    </row>
    <row r="1247" customHeight="1" spans="1:6">
      <c r="A1247" s="227" t="str">
        <f t="shared" si="44"/>
        <v>32彰化青年領袖黃振宗</v>
      </c>
      <c r="B1247" s="228" t="s">
        <v>1269</v>
      </c>
      <c r="C1247" s="228" t="s">
        <v>1270</v>
      </c>
      <c r="D1247" s="228" t="s">
        <v>1296</v>
      </c>
      <c r="E1247" s="228">
        <v>5326023</v>
      </c>
      <c r="F1247" s="234"/>
    </row>
    <row r="1248" customHeight="1" spans="1:6">
      <c r="A1248" s="227" t="str">
        <f t="shared" si="44"/>
        <v>32彰化青年領袖林郁荃</v>
      </c>
      <c r="B1248" s="228" t="s">
        <v>1269</v>
      </c>
      <c r="C1248" s="228" t="s">
        <v>1270</v>
      </c>
      <c r="D1248" s="228" t="s">
        <v>1297</v>
      </c>
      <c r="E1248" s="228">
        <v>5385639</v>
      </c>
      <c r="F1248" s="231"/>
    </row>
    <row r="1249" customHeight="1" spans="1:6">
      <c r="A1249" s="227" t="str">
        <f t="shared" si="44"/>
        <v>32彰化青年領袖陳佳祺</v>
      </c>
      <c r="B1249" s="228" t="s">
        <v>1269</v>
      </c>
      <c r="C1249" s="228" t="s">
        <v>1270</v>
      </c>
      <c r="D1249" s="228" t="s">
        <v>1298</v>
      </c>
      <c r="E1249" s="228">
        <v>5385645</v>
      </c>
      <c r="F1249" s="231"/>
    </row>
    <row r="1250" customHeight="1" spans="1:7">
      <c r="A1250" s="227" t="str">
        <f t="shared" ref="A1250:A1251" si="45">B1250&amp;C1250&amp;D1250</f>
        <v>32彰化青年領袖陳陶陶</v>
      </c>
      <c r="B1250" s="228" t="s">
        <v>1269</v>
      </c>
      <c r="C1250" s="228" t="s">
        <v>1270</v>
      </c>
      <c r="D1250" s="228" t="s">
        <v>1299</v>
      </c>
      <c r="E1250" s="228">
        <v>5385646</v>
      </c>
      <c r="F1250" s="231"/>
      <c r="G1250" s="232"/>
    </row>
    <row r="1251" customHeight="1" spans="1:6">
      <c r="A1251" s="227" t="str">
        <f t="shared" si="45"/>
        <v>32彰化青年領袖陳文俞</v>
      </c>
      <c r="B1251" s="228" t="s">
        <v>1269</v>
      </c>
      <c r="C1251" s="228" t="s">
        <v>1270</v>
      </c>
      <c r="D1251" s="228" t="s">
        <v>1300</v>
      </c>
      <c r="E1251" s="228">
        <v>5385654</v>
      </c>
      <c r="F1251" s="235"/>
    </row>
    <row r="1252" customHeight="1" spans="1:7">
      <c r="A1252" s="227" t="str">
        <f t="shared" ref="A1252" si="46">B1252&amp;C1252&amp;D1252</f>
        <v>32彰化青年領袖林右強</v>
      </c>
      <c r="B1252" s="228" t="s">
        <v>1269</v>
      </c>
      <c r="C1252" s="228" t="s">
        <v>1270</v>
      </c>
      <c r="D1252" s="228" t="s">
        <v>1301</v>
      </c>
      <c r="E1252" s="228">
        <v>5385655</v>
      </c>
      <c r="F1252" s="235"/>
      <c r="G1252" s="232"/>
    </row>
    <row r="1253" customHeight="1" spans="1:5">
      <c r="A1253" s="227" t="str">
        <f t="shared" si="44"/>
        <v>32彰化青年領袖林立捷</v>
      </c>
      <c r="B1253" s="228" t="s">
        <v>1269</v>
      </c>
      <c r="C1253" s="228" t="s">
        <v>1270</v>
      </c>
      <c r="D1253" s="228" t="s">
        <v>1302</v>
      </c>
      <c r="E1253" s="228">
        <v>5385657</v>
      </c>
    </row>
    <row r="1254" customHeight="1" spans="1:5">
      <c r="A1254" s="227" t="str">
        <f t="shared" si="44"/>
        <v>32彰化青年領袖蔡彥宇</v>
      </c>
      <c r="B1254" s="228" t="s">
        <v>1269</v>
      </c>
      <c r="C1254" s="228" t="s">
        <v>1270</v>
      </c>
      <c r="D1254" s="228" t="s">
        <v>1303</v>
      </c>
      <c r="E1254" s="228">
        <v>5785031</v>
      </c>
    </row>
    <row r="1255" customHeight="1" spans="1:5">
      <c r="A1255" s="227" t="str">
        <f t="shared" si="44"/>
        <v>33獅韻張美麗</v>
      </c>
      <c r="B1255" s="228" t="s">
        <v>1304</v>
      </c>
      <c r="C1255" s="228" t="s">
        <v>1305</v>
      </c>
      <c r="D1255" s="228" t="s">
        <v>1306</v>
      </c>
      <c r="E1255" s="228">
        <v>3447817</v>
      </c>
    </row>
    <row r="1256" customHeight="1" spans="1:5">
      <c r="A1256" s="227" t="str">
        <f t="shared" si="44"/>
        <v>33獅韻林清瑔</v>
      </c>
      <c r="B1256" s="228" t="s">
        <v>1304</v>
      </c>
      <c r="C1256" s="228" t="s">
        <v>1305</v>
      </c>
      <c r="D1256" s="228" t="s">
        <v>1307</v>
      </c>
      <c r="E1256" s="228">
        <v>4773565</v>
      </c>
    </row>
    <row r="1257" customHeight="1" spans="1:5">
      <c r="A1257" s="227" t="str">
        <f t="shared" si="44"/>
        <v>33獅韻張財隆</v>
      </c>
      <c r="B1257" s="228" t="s">
        <v>1304</v>
      </c>
      <c r="C1257" s="228" t="s">
        <v>1305</v>
      </c>
      <c r="D1257" s="228" t="s">
        <v>1308</v>
      </c>
      <c r="E1257" s="228">
        <v>4774563</v>
      </c>
    </row>
    <row r="1258" customHeight="1" spans="1:5">
      <c r="A1258" s="227" t="str">
        <f t="shared" si="44"/>
        <v>33獅韻賴志洋</v>
      </c>
      <c r="B1258" s="228" t="s">
        <v>1304</v>
      </c>
      <c r="C1258" s="228" t="s">
        <v>1305</v>
      </c>
      <c r="D1258" s="228" t="s">
        <v>1309</v>
      </c>
      <c r="E1258" s="228">
        <v>4774564</v>
      </c>
    </row>
    <row r="1259" customHeight="1" spans="1:5">
      <c r="A1259" s="227" t="str">
        <f t="shared" si="44"/>
        <v>33獅韻黃淑娥</v>
      </c>
      <c r="B1259" s="228" t="s">
        <v>1304</v>
      </c>
      <c r="C1259" s="228" t="s">
        <v>1305</v>
      </c>
      <c r="D1259" s="228" t="s">
        <v>1310</v>
      </c>
      <c r="E1259" s="228">
        <v>4774566</v>
      </c>
    </row>
    <row r="1260" customHeight="1" spans="1:5">
      <c r="A1260" s="227" t="str">
        <f t="shared" si="44"/>
        <v>33獅韻莊鍚欽</v>
      </c>
      <c r="B1260" s="228" t="s">
        <v>1304</v>
      </c>
      <c r="C1260" s="228" t="s">
        <v>1305</v>
      </c>
      <c r="D1260" s="228" t="s">
        <v>1311</v>
      </c>
      <c r="E1260" s="228">
        <v>4774577</v>
      </c>
    </row>
    <row r="1261" customHeight="1" spans="1:5">
      <c r="A1261" s="227" t="str">
        <f t="shared" si="44"/>
        <v>33獅韻李洲聰</v>
      </c>
      <c r="B1261" s="228" t="s">
        <v>1304</v>
      </c>
      <c r="C1261" s="228" t="s">
        <v>1305</v>
      </c>
      <c r="D1261" s="228" t="s">
        <v>1312</v>
      </c>
      <c r="E1261" s="228">
        <v>4774591</v>
      </c>
    </row>
    <row r="1262" customHeight="1" spans="1:5">
      <c r="A1262" s="227" t="str">
        <f t="shared" si="44"/>
        <v>33獅韻謝惠娟</v>
      </c>
      <c r="B1262" s="228" t="s">
        <v>1304</v>
      </c>
      <c r="C1262" s="228" t="s">
        <v>1305</v>
      </c>
      <c r="D1262" s="228" t="s">
        <v>1313</v>
      </c>
      <c r="E1262" s="228">
        <v>4774593</v>
      </c>
    </row>
    <row r="1263" customHeight="1" spans="1:5">
      <c r="A1263" s="227" t="str">
        <f t="shared" si="44"/>
        <v>33獅韻周淑秋</v>
      </c>
      <c r="B1263" s="228" t="s">
        <v>1304</v>
      </c>
      <c r="C1263" s="228" t="s">
        <v>1305</v>
      </c>
      <c r="D1263" s="228" t="s">
        <v>1314</v>
      </c>
      <c r="E1263" s="228">
        <v>4774621</v>
      </c>
    </row>
    <row r="1264" customHeight="1" spans="1:5">
      <c r="A1264" s="227" t="str">
        <f t="shared" si="44"/>
        <v>33獅韻謝翠娟</v>
      </c>
      <c r="B1264" s="228" t="s">
        <v>1304</v>
      </c>
      <c r="C1264" s="228" t="s">
        <v>1305</v>
      </c>
      <c r="D1264" s="228" t="s">
        <v>1315</v>
      </c>
      <c r="E1264" s="228">
        <v>4980674</v>
      </c>
    </row>
    <row r="1265" customHeight="1" spans="1:5">
      <c r="A1265" s="227" t="str">
        <f t="shared" si="44"/>
        <v>33獅韻林金順</v>
      </c>
      <c r="B1265" s="228" t="s">
        <v>1304</v>
      </c>
      <c r="C1265" s="228" t="s">
        <v>1305</v>
      </c>
      <c r="D1265" s="228" t="s">
        <v>1316</v>
      </c>
      <c r="E1265" s="228">
        <v>5071611</v>
      </c>
    </row>
    <row r="1266" customHeight="1" spans="1:5">
      <c r="A1266" s="227" t="str">
        <f t="shared" si="44"/>
        <v>33獅韻朱麗春</v>
      </c>
      <c r="B1266" s="228" t="s">
        <v>1304</v>
      </c>
      <c r="C1266" s="228" t="s">
        <v>1305</v>
      </c>
      <c r="D1266" s="228" t="s">
        <v>1317</v>
      </c>
      <c r="E1266" s="228">
        <v>5201641</v>
      </c>
    </row>
    <row r="1267" customHeight="1" spans="1:5">
      <c r="A1267" s="227" t="str">
        <f t="shared" si="44"/>
        <v>33獅韻郭佳晴</v>
      </c>
      <c r="B1267" s="228" t="s">
        <v>1304</v>
      </c>
      <c r="C1267" s="228" t="s">
        <v>1305</v>
      </c>
      <c r="D1267" s="228" t="s">
        <v>1318</v>
      </c>
      <c r="E1267" s="228">
        <v>5201645</v>
      </c>
    </row>
    <row r="1268" customHeight="1" spans="1:5">
      <c r="A1268" s="227" t="str">
        <f t="shared" si="44"/>
        <v>33獅韻黃寬和</v>
      </c>
      <c r="B1268" s="228" t="s">
        <v>1304</v>
      </c>
      <c r="C1268" s="228" t="s">
        <v>1305</v>
      </c>
      <c r="D1268" s="228" t="s">
        <v>1319</v>
      </c>
      <c r="E1268" s="228">
        <v>5201648</v>
      </c>
    </row>
    <row r="1269" customHeight="1" spans="1:5">
      <c r="A1269" s="227" t="str">
        <f t="shared" si="44"/>
        <v>33獅韻蔡易蔧</v>
      </c>
      <c r="B1269" s="228" t="s">
        <v>1304</v>
      </c>
      <c r="C1269" s="228" t="s">
        <v>1305</v>
      </c>
      <c r="D1269" s="228" t="s">
        <v>1320</v>
      </c>
      <c r="E1269" s="228">
        <v>5405480</v>
      </c>
    </row>
    <row r="1270" customHeight="1" spans="1:5">
      <c r="A1270" s="227" t="str">
        <f t="shared" si="44"/>
        <v>33獅韻譚郁茹</v>
      </c>
      <c r="B1270" s="228" t="s">
        <v>1304</v>
      </c>
      <c r="C1270" s="228" t="s">
        <v>1305</v>
      </c>
      <c r="D1270" s="228" t="s">
        <v>1321</v>
      </c>
      <c r="E1270" s="228">
        <v>5405484</v>
      </c>
    </row>
    <row r="1271" customHeight="1" spans="1:5">
      <c r="A1271" s="227" t="str">
        <f t="shared" si="44"/>
        <v>33獅韻文彩燕</v>
      </c>
      <c r="B1271" s="228" t="s">
        <v>1304</v>
      </c>
      <c r="C1271" s="228" t="s">
        <v>1305</v>
      </c>
      <c r="D1271" s="228" t="s">
        <v>1322</v>
      </c>
      <c r="E1271" s="228">
        <v>5405487</v>
      </c>
    </row>
    <row r="1272" customHeight="1" spans="1:5">
      <c r="A1272" s="227" t="str">
        <f t="shared" si="44"/>
        <v>33獅韻羅明分</v>
      </c>
      <c r="B1272" s="228" t="s">
        <v>1304</v>
      </c>
      <c r="C1272" s="228" t="s">
        <v>1305</v>
      </c>
      <c r="D1272" s="228" t="s">
        <v>1323</v>
      </c>
      <c r="E1272" s="228">
        <v>5405490</v>
      </c>
    </row>
    <row r="1273" customHeight="1" spans="1:5">
      <c r="A1273" s="227" t="str">
        <f t="shared" si="44"/>
        <v>33獅韻李淑鈴</v>
      </c>
      <c r="B1273" s="228" t="s">
        <v>1304</v>
      </c>
      <c r="C1273" s="228" t="s">
        <v>1305</v>
      </c>
      <c r="D1273" s="228" t="s">
        <v>1324</v>
      </c>
      <c r="E1273" s="228">
        <v>5405492</v>
      </c>
    </row>
    <row r="1274" customHeight="1" spans="1:5">
      <c r="A1274" s="227" t="str">
        <f t="shared" si="44"/>
        <v>33獅韻楊基伸</v>
      </c>
      <c r="B1274" s="228" t="s">
        <v>1304</v>
      </c>
      <c r="C1274" s="228" t="s">
        <v>1305</v>
      </c>
      <c r="D1274" s="228" t="s">
        <v>1325</v>
      </c>
      <c r="E1274" s="228">
        <v>5708142</v>
      </c>
    </row>
    <row r="1275" customHeight="1" spans="1:5">
      <c r="A1275" s="227" t="str">
        <f t="shared" si="44"/>
        <v>34彰化縣冠穎蔡沼玲</v>
      </c>
      <c r="B1275" s="228" t="s">
        <v>1326</v>
      </c>
      <c r="C1275" s="228" t="s">
        <v>1327</v>
      </c>
      <c r="D1275" s="228" t="s">
        <v>1328</v>
      </c>
      <c r="E1275" s="228">
        <v>4980868</v>
      </c>
    </row>
    <row r="1276" customHeight="1" spans="1:5">
      <c r="A1276" s="227" t="str">
        <f t="shared" si="44"/>
        <v>34彰化縣冠穎陳美珠</v>
      </c>
      <c r="B1276" s="228" t="s">
        <v>1326</v>
      </c>
      <c r="C1276" s="228" t="s">
        <v>1327</v>
      </c>
      <c r="D1276" s="228" t="s">
        <v>1329</v>
      </c>
      <c r="E1276" s="228">
        <v>5196710</v>
      </c>
    </row>
    <row r="1277" customHeight="1" spans="1:5">
      <c r="A1277" s="227" t="str">
        <f t="shared" si="44"/>
        <v>34彰化縣冠穎游志偉</v>
      </c>
      <c r="B1277" s="228" t="s">
        <v>1326</v>
      </c>
      <c r="C1277" s="228" t="s">
        <v>1327</v>
      </c>
      <c r="D1277" s="228" t="s">
        <v>1330</v>
      </c>
      <c r="E1277" s="228">
        <v>5202547</v>
      </c>
    </row>
    <row r="1278" customHeight="1" spans="1:5">
      <c r="A1278" s="227" t="str">
        <f t="shared" si="44"/>
        <v>34彰化縣冠穎陳盈光</v>
      </c>
      <c r="B1278" s="228" t="s">
        <v>1326</v>
      </c>
      <c r="C1278" s="228" t="s">
        <v>1327</v>
      </c>
      <c r="D1278" s="228" t="s">
        <v>1331</v>
      </c>
      <c r="E1278" s="228">
        <v>5202550</v>
      </c>
    </row>
    <row r="1279" customHeight="1" spans="1:5">
      <c r="A1279" s="227" t="str">
        <f t="shared" ref="A1279:A1344" si="47">B1279&amp;C1279&amp;D1279</f>
        <v>34彰化縣冠穎黃瓊瑰</v>
      </c>
      <c r="B1279" s="228" t="s">
        <v>1326</v>
      </c>
      <c r="C1279" s="228" t="s">
        <v>1327</v>
      </c>
      <c r="D1279" s="228" t="s">
        <v>1332</v>
      </c>
      <c r="E1279" s="228">
        <v>5202554</v>
      </c>
    </row>
    <row r="1280" customHeight="1" spans="1:5">
      <c r="A1280" s="227" t="str">
        <f t="shared" si="47"/>
        <v>34彰化縣冠穎林玉娟</v>
      </c>
      <c r="B1280" s="228" t="s">
        <v>1326</v>
      </c>
      <c r="C1280" s="228" t="s">
        <v>1327</v>
      </c>
      <c r="D1280" s="228" t="s">
        <v>1333</v>
      </c>
      <c r="E1280" s="228">
        <v>5202556</v>
      </c>
    </row>
    <row r="1281" customHeight="1" spans="1:5">
      <c r="A1281" s="227" t="str">
        <f t="shared" si="47"/>
        <v>34彰化縣冠穎翁博飛</v>
      </c>
      <c r="B1281" s="228" t="s">
        <v>1326</v>
      </c>
      <c r="C1281" s="228" t="s">
        <v>1327</v>
      </c>
      <c r="D1281" s="228" t="s">
        <v>1334</v>
      </c>
      <c r="E1281" s="228">
        <v>5202563</v>
      </c>
    </row>
    <row r="1282" customHeight="1" spans="1:5">
      <c r="A1282" s="227" t="str">
        <f t="shared" si="47"/>
        <v>34彰化縣冠穎吳昶霖</v>
      </c>
      <c r="B1282" s="228" t="s">
        <v>1326</v>
      </c>
      <c r="C1282" s="228" t="s">
        <v>1327</v>
      </c>
      <c r="D1282" s="228" t="s">
        <v>1335</v>
      </c>
      <c r="E1282" s="228">
        <v>5202565</v>
      </c>
    </row>
    <row r="1283" customHeight="1" spans="1:5">
      <c r="A1283" s="227" t="str">
        <f t="shared" si="47"/>
        <v>34彰化縣冠穎陳書湖</v>
      </c>
      <c r="B1283" s="228" t="s">
        <v>1326</v>
      </c>
      <c r="C1283" s="228" t="s">
        <v>1327</v>
      </c>
      <c r="D1283" s="228" t="s">
        <v>1336</v>
      </c>
      <c r="E1283" s="228">
        <v>5202567</v>
      </c>
    </row>
    <row r="1284" customHeight="1" spans="1:5">
      <c r="A1284" s="227" t="str">
        <f t="shared" si="47"/>
        <v>34彰化縣冠穎黃美珠</v>
      </c>
      <c r="B1284" s="228" t="s">
        <v>1326</v>
      </c>
      <c r="C1284" s="228" t="s">
        <v>1327</v>
      </c>
      <c r="D1284" s="228" t="s">
        <v>1337</v>
      </c>
      <c r="E1284" s="228">
        <v>5202570</v>
      </c>
    </row>
    <row r="1285" customHeight="1" spans="1:5">
      <c r="A1285" s="227" t="str">
        <f t="shared" si="47"/>
        <v>34彰化縣冠穎温芝樺</v>
      </c>
      <c r="B1285" s="228" t="s">
        <v>1326</v>
      </c>
      <c r="C1285" s="228" t="s">
        <v>1327</v>
      </c>
      <c r="D1285" s="228" t="s">
        <v>1338</v>
      </c>
      <c r="E1285" s="228">
        <v>5202571</v>
      </c>
    </row>
    <row r="1286" customHeight="1" spans="1:5">
      <c r="A1286" s="227" t="str">
        <f t="shared" si="47"/>
        <v>34彰化縣冠穎郭瑞美</v>
      </c>
      <c r="B1286" s="228" t="s">
        <v>1326</v>
      </c>
      <c r="C1286" s="228" t="s">
        <v>1327</v>
      </c>
      <c r="D1286" s="228" t="s">
        <v>1339</v>
      </c>
      <c r="E1286" s="228">
        <v>5202574</v>
      </c>
    </row>
    <row r="1287" customHeight="1" spans="1:5">
      <c r="A1287" s="227" t="str">
        <f t="shared" si="47"/>
        <v>34彰化縣冠穎尤碧華</v>
      </c>
      <c r="B1287" s="228" t="s">
        <v>1326</v>
      </c>
      <c r="C1287" s="228" t="s">
        <v>1327</v>
      </c>
      <c r="D1287" s="228" t="s">
        <v>1340</v>
      </c>
      <c r="E1287" s="228">
        <v>5202577</v>
      </c>
    </row>
    <row r="1288" customHeight="1" spans="1:5">
      <c r="A1288" s="227" t="str">
        <f t="shared" si="47"/>
        <v>34彰化縣冠穎姚孟汝</v>
      </c>
      <c r="B1288" s="228" t="s">
        <v>1326</v>
      </c>
      <c r="C1288" s="228" t="s">
        <v>1327</v>
      </c>
      <c r="D1288" s="228" t="s">
        <v>1341</v>
      </c>
      <c r="E1288" s="228">
        <v>5202578</v>
      </c>
    </row>
    <row r="1289" customHeight="1" spans="1:5">
      <c r="A1289" s="227" t="str">
        <f t="shared" si="47"/>
        <v>34彰化縣冠穎陳美惠</v>
      </c>
      <c r="B1289" s="228" t="s">
        <v>1326</v>
      </c>
      <c r="C1289" s="228" t="s">
        <v>1327</v>
      </c>
      <c r="D1289" s="228" t="s">
        <v>1342</v>
      </c>
      <c r="E1289" s="228">
        <v>5202581</v>
      </c>
    </row>
    <row r="1290" customHeight="1" spans="1:5">
      <c r="A1290" s="227" t="str">
        <f t="shared" si="47"/>
        <v>34彰化縣冠穎邱淑華</v>
      </c>
      <c r="B1290" s="228" t="s">
        <v>1326</v>
      </c>
      <c r="C1290" s="228" t="s">
        <v>1327</v>
      </c>
      <c r="D1290" s="228" t="s">
        <v>1343</v>
      </c>
      <c r="E1290" s="228">
        <v>5202587</v>
      </c>
    </row>
    <row r="1291" customHeight="1" spans="1:5">
      <c r="A1291" s="227" t="str">
        <f t="shared" si="47"/>
        <v>34彰化縣冠穎陳淑美</v>
      </c>
      <c r="B1291" s="228" t="s">
        <v>1326</v>
      </c>
      <c r="C1291" s="228" t="s">
        <v>1327</v>
      </c>
      <c r="D1291" s="228" t="s">
        <v>1344</v>
      </c>
      <c r="E1291" s="228">
        <v>5202596</v>
      </c>
    </row>
    <row r="1292" customHeight="1" spans="1:5">
      <c r="A1292" s="227" t="str">
        <f t="shared" si="47"/>
        <v>34彰化縣冠穎宋顏青</v>
      </c>
      <c r="B1292" s="228" t="s">
        <v>1326</v>
      </c>
      <c r="C1292" s="228" t="s">
        <v>1327</v>
      </c>
      <c r="D1292" s="228" t="s">
        <v>1345</v>
      </c>
      <c r="E1292" s="228">
        <v>5202600</v>
      </c>
    </row>
    <row r="1293" customHeight="1" spans="1:5">
      <c r="A1293" s="227" t="str">
        <f t="shared" si="47"/>
        <v>34彰化縣冠穎楊美雅</v>
      </c>
      <c r="B1293" s="228" t="s">
        <v>1326</v>
      </c>
      <c r="C1293" s="228" t="s">
        <v>1327</v>
      </c>
      <c r="D1293" s="228" t="s">
        <v>1346</v>
      </c>
      <c r="E1293" s="228">
        <v>5202604</v>
      </c>
    </row>
    <row r="1294" customHeight="1" spans="1:5">
      <c r="A1294" s="227" t="str">
        <f t="shared" si="47"/>
        <v>34彰化縣冠穎王麗華</v>
      </c>
      <c r="B1294" s="228" t="s">
        <v>1326</v>
      </c>
      <c r="C1294" s="228" t="s">
        <v>1327</v>
      </c>
      <c r="D1294" s="228" t="s">
        <v>1347</v>
      </c>
      <c r="E1294" s="228">
        <v>5202619</v>
      </c>
    </row>
    <row r="1295" customHeight="1" spans="1:5">
      <c r="A1295" s="227" t="str">
        <f t="shared" si="47"/>
        <v>34彰化縣冠穎吳秀宜</v>
      </c>
      <c r="B1295" s="228" t="s">
        <v>1326</v>
      </c>
      <c r="C1295" s="228" t="s">
        <v>1327</v>
      </c>
      <c r="D1295" s="228" t="s">
        <v>1348</v>
      </c>
      <c r="E1295" s="228">
        <v>5202629</v>
      </c>
    </row>
    <row r="1296" customHeight="1" spans="1:5">
      <c r="A1296" s="227" t="str">
        <f t="shared" si="47"/>
        <v>34彰化縣冠穎沈英筑</v>
      </c>
      <c r="B1296" s="228" t="s">
        <v>1326</v>
      </c>
      <c r="C1296" s="228" t="s">
        <v>1327</v>
      </c>
      <c r="D1296" s="228" t="s">
        <v>1349</v>
      </c>
      <c r="E1296" s="228">
        <v>5202631</v>
      </c>
    </row>
    <row r="1297" customHeight="1" spans="1:5">
      <c r="A1297" s="227" t="str">
        <f t="shared" si="47"/>
        <v>34彰化縣冠穎辜皇譯</v>
      </c>
      <c r="B1297" s="228" t="s">
        <v>1326</v>
      </c>
      <c r="C1297" s="228" t="s">
        <v>1327</v>
      </c>
      <c r="D1297" s="228" t="s">
        <v>1350</v>
      </c>
      <c r="E1297" s="228">
        <v>5202637</v>
      </c>
    </row>
    <row r="1298" customHeight="1" spans="1:5">
      <c r="A1298" s="227" t="str">
        <f t="shared" si="47"/>
        <v>34彰化縣冠穎鄭婷云</v>
      </c>
      <c r="B1298" s="228" t="s">
        <v>1326</v>
      </c>
      <c r="C1298" s="228" t="s">
        <v>1327</v>
      </c>
      <c r="D1298" s="228" t="s">
        <v>1351</v>
      </c>
      <c r="E1298" s="228">
        <v>5202639</v>
      </c>
    </row>
    <row r="1299" customHeight="1" spans="1:5">
      <c r="A1299" s="227" t="str">
        <f t="shared" si="47"/>
        <v>34彰化縣冠穎黃陳伍卿</v>
      </c>
      <c r="B1299" s="228" t="s">
        <v>1326</v>
      </c>
      <c r="C1299" s="228" t="s">
        <v>1327</v>
      </c>
      <c r="D1299" s="228" t="s">
        <v>1352</v>
      </c>
      <c r="E1299" s="228">
        <v>5202642</v>
      </c>
    </row>
    <row r="1300" customHeight="1" spans="1:5">
      <c r="A1300" s="227" t="str">
        <f t="shared" si="47"/>
        <v>34彰化縣冠穎賴癸羽</v>
      </c>
      <c r="B1300" s="228" t="s">
        <v>1326</v>
      </c>
      <c r="C1300" s="228" t="s">
        <v>1327</v>
      </c>
      <c r="D1300" s="228" t="s">
        <v>1353</v>
      </c>
      <c r="E1300" s="228">
        <v>5233890</v>
      </c>
    </row>
    <row r="1301" customHeight="1" spans="1:5">
      <c r="A1301" s="227" t="str">
        <f t="shared" si="47"/>
        <v>34彰化縣冠穎廖鳳英</v>
      </c>
      <c r="B1301" s="228" t="s">
        <v>1326</v>
      </c>
      <c r="C1301" s="228" t="s">
        <v>1327</v>
      </c>
      <c r="D1301" s="228" t="s">
        <v>1354</v>
      </c>
      <c r="E1301" s="228">
        <v>5385883</v>
      </c>
    </row>
    <row r="1302" customHeight="1" spans="1:5">
      <c r="A1302" s="227" t="str">
        <f t="shared" si="47"/>
        <v>34彰化縣冠穎許水蓮</v>
      </c>
      <c r="B1302" s="228" t="s">
        <v>1326</v>
      </c>
      <c r="C1302" s="228" t="s">
        <v>1327</v>
      </c>
      <c r="D1302" s="228" t="s">
        <v>1355</v>
      </c>
      <c r="E1302" s="228">
        <v>5385884</v>
      </c>
    </row>
    <row r="1303" customHeight="1" spans="1:5">
      <c r="A1303" s="227" t="str">
        <f t="shared" si="47"/>
        <v>34彰化縣冠穎童培鈴</v>
      </c>
      <c r="B1303" s="228" t="s">
        <v>1326</v>
      </c>
      <c r="C1303" s="228" t="s">
        <v>1327</v>
      </c>
      <c r="D1303" s="228" t="s">
        <v>1356</v>
      </c>
      <c r="E1303" s="228">
        <v>5385891</v>
      </c>
    </row>
    <row r="1304" customHeight="1" spans="1:5">
      <c r="A1304" s="227" t="str">
        <f t="shared" si="47"/>
        <v>34彰化縣冠穎李彥霆</v>
      </c>
      <c r="B1304" s="228" t="s">
        <v>1326</v>
      </c>
      <c r="C1304" s="228" t="s">
        <v>1327</v>
      </c>
      <c r="D1304" s="228" t="s">
        <v>1357</v>
      </c>
      <c r="E1304" s="228">
        <v>5385894</v>
      </c>
    </row>
    <row r="1305" customHeight="1" spans="1:5">
      <c r="A1305" s="227" t="str">
        <f t="shared" si="47"/>
        <v>34彰化縣冠穎楊惠玲</v>
      </c>
      <c r="B1305" s="228" t="s">
        <v>1326</v>
      </c>
      <c r="C1305" s="228" t="s">
        <v>1327</v>
      </c>
      <c r="D1305" s="228" t="s">
        <v>1358</v>
      </c>
      <c r="E1305" s="228">
        <v>5705218</v>
      </c>
    </row>
    <row r="1306" customHeight="1" spans="1:5">
      <c r="A1306" s="227" t="str">
        <f t="shared" si="47"/>
        <v>35鹿港天后徐碧菊</v>
      </c>
      <c r="B1306" s="228" t="s">
        <v>1359</v>
      </c>
      <c r="C1306" s="228" t="s">
        <v>1360</v>
      </c>
      <c r="D1306" s="228" t="s">
        <v>1361</v>
      </c>
      <c r="E1306" s="228">
        <v>5198518</v>
      </c>
    </row>
    <row r="1307" customHeight="1" spans="1:5">
      <c r="A1307" s="227" t="str">
        <f t="shared" si="47"/>
        <v>35鹿港天后徐碧霜</v>
      </c>
      <c r="B1307" s="228" t="s">
        <v>1359</v>
      </c>
      <c r="C1307" s="228" t="s">
        <v>1360</v>
      </c>
      <c r="D1307" s="228" t="s">
        <v>1362</v>
      </c>
      <c r="E1307" s="228">
        <v>5198519</v>
      </c>
    </row>
    <row r="1308" customHeight="1" spans="1:5">
      <c r="A1308" s="227" t="str">
        <f t="shared" si="47"/>
        <v>35鹿港天后辜梨祝</v>
      </c>
      <c r="B1308" s="228" t="s">
        <v>1359</v>
      </c>
      <c r="C1308" s="228" t="s">
        <v>1360</v>
      </c>
      <c r="D1308" s="228" t="s">
        <v>1363</v>
      </c>
      <c r="E1308" s="228">
        <v>5203302</v>
      </c>
    </row>
    <row r="1309" customHeight="1" spans="1:5">
      <c r="A1309" s="227" t="str">
        <f t="shared" si="47"/>
        <v>35鹿港天后張良微</v>
      </c>
      <c r="B1309" s="228" t="s">
        <v>1359</v>
      </c>
      <c r="C1309" s="228" t="s">
        <v>1360</v>
      </c>
      <c r="D1309" s="228" t="s">
        <v>1364</v>
      </c>
      <c r="E1309" s="228">
        <v>5203304</v>
      </c>
    </row>
    <row r="1310" customHeight="1" spans="1:5">
      <c r="A1310" s="227" t="str">
        <f t="shared" si="47"/>
        <v>35鹿港天后黃鈴鳳</v>
      </c>
      <c r="B1310" s="228" t="s">
        <v>1359</v>
      </c>
      <c r="C1310" s="228" t="s">
        <v>1360</v>
      </c>
      <c r="D1310" s="228" t="s">
        <v>1365</v>
      </c>
      <c r="E1310" s="228">
        <v>5203480</v>
      </c>
    </row>
    <row r="1311" customHeight="1" spans="1:5">
      <c r="A1311" s="227" t="str">
        <f t="shared" si="47"/>
        <v>35鹿港天后陳鳳凰</v>
      </c>
      <c r="B1311" s="228" t="s">
        <v>1359</v>
      </c>
      <c r="C1311" s="228" t="s">
        <v>1360</v>
      </c>
      <c r="D1311" s="228" t="s">
        <v>1366</v>
      </c>
      <c r="E1311" s="228">
        <v>5203482</v>
      </c>
    </row>
    <row r="1312" customHeight="1" spans="1:5">
      <c r="A1312" s="227" t="str">
        <f t="shared" si="47"/>
        <v>35鹿港天后黃施美雲</v>
      </c>
      <c r="B1312" s="228" t="s">
        <v>1359</v>
      </c>
      <c r="C1312" s="228" t="s">
        <v>1360</v>
      </c>
      <c r="D1312" s="228" t="s">
        <v>1367</v>
      </c>
      <c r="E1312" s="228">
        <v>5203485</v>
      </c>
    </row>
    <row r="1313" customHeight="1" spans="1:5">
      <c r="A1313" s="227" t="str">
        <f t="shared" si="47"/>
        <v>35鹿港天后施敏華</v>
      </c>
      <c r="B1313" s="228" t="s">
        <v>1359</v>
      </c>
      <c r="C1313" s="228" t="s">
        <v>1360</v>
      </c>
      <c r="D1313" s="228" t="s">
        <v>1368</v>
      </c>
      <c r="E1313" s="228">
        <v>5203486</v>
      </c>
    </row>
    <row r="1314" customHeight="1" spans="1:5">
      <c r="A1314" s="227" t="str">
        <f t="shared" si="47"/>
        <v>35鹿港天后蔡佩徵</v>
      </c>
      <c r="B1314" s="228" t="s">
        <v>1359</v>
      </c>
      <c r="C1314" s="228" t="s">
        <v>1360</v>
      </c>
      <c r="D1314" s="228" t="s">
        <v>1369</v>
      </c>
      <c r="E1314" s="228">
        <v>5203493</v>
      </c>
    </row>
    <row r="1315" customHeight="1" spans="1:5">
      <c r="A1315" s="227" t="str">
        <f t="shared" si="47"/>
        <v>35鹿港天后林玉君</v>
      </c>
      <c r="B1315" s="228" t="s">
        <v>1359</v>
      </c>
      <c r="C1315" s="228" t="s">
        <v>1360</v>
      </c>
      <c r="D1315" s="228" t="s">
        <v>1370</v>
      </c>
      <c r="E1315" s="228">
        <v>5203498</v>
      </c>
    </row>
    <row r="1316" customHeight="1" spans="1:5">
      <c r="A1316" s="227" t="str">
        <f t="shared" si="47"/>
        <v>35鹿港天后洪淑芬</v>
      </c>
      <c r="B1316" s="228" t="s">
        <v>1359</v>
      </c>
      <c r="C1316" s="228" t="s">
        <v>1360</v>
      </c>
      <c r="D1316" s="228" t="s">
        <v>1371</v>
      </c>
      <c r="E1316" s="228">
        <v>5203505</v>
      </c>
    </row>
    <row r="1317" customHeight="1" spans="1:5">
      <c r="A1317" s="227" t="str">
        <f t="shared" si="47"/>
        <v>35鹿港天后廖沛珊</v>
      </c>
      <c r="B1317" s="228" t="s">
        <v>1359</v>
      </c>
      <c r="C1317" s="228" t="s">
        <v>1360</v>
      </c>
      <c r="D1317" s="228" t="s">
        <v>1372</v>
      </c>
      <c r="E1317" s="228">
        <v>5203506</v>
      </c>
    </row>
    <row r="1318" customHeight="1" spans="1:5">
      <c r="A1318" s="227" t="str">
        <f t="shared" si="47"/>
        <v>35鹿港天后古婷婷</v>
      </c>
      <c r="B1318" s="228" t="s">
        <v>1359</v>
      </c>
      <c r="C1318" s="228" t="s">
        <v>1360</v>
      </c>
      <c r="D1318" s="228" t="s">
        <v>1373</v>
      </c>
      <c r="E1318" s="228">
        <v>5203508</v>
      </c>
    </row>
    <row r="1319" customHeight="1" spans="1:5">
      <c r="A1319" s="227" t="str">
        <f t="shared" si="47"/>
        <v>35鹿港天后許文萍</v>
      </c>
      <c r="B1319" s="228" t="s">
        <v>1359</v>
      </c>
      <c r="C1319" s="228" t="s">
        <v>1360</v>
      </c>
      <c r="D1319" s="228" t="s">
        <v>1374</v>
      </c>
      <c r="E1319" s="228">
        <v>5203513</v>
      </c>
    </row>
    <row r="1320" customHeight="1" spans="1:5">
      <c r="A1320" s="227" t="str">
        <f t="shared" si="47"/>
        <v>35鹿港天后黃美滿</v>
      </c>
      <c r="B1320" s="228" t="s">
        <v>1359</v>
      </c>
      <c r="C1320" s="228" t="s">
        <v>1360</v>
      </c>
      <c r="D1320" s="228" t="s">
        <v>1375</v>
      </c>
      <c r="E1320" s="228">
        <v>5203517</v>
      </c>
    </row>
    <row r="1321" customHeight="1" spans="1:5">
      <c r="A1321" s="227" t="str">
        <f t="shared" si="47"/>
        <v>35鹿港天后洪阿汝</v>
      </c>
      <c r="B1321" s="228" t="s">
        <v>1359</v>
      </c>
      <c r="C1321" s="228" t="s">
        <v>1360</v>
      </c>
      <c r="D1321" s="228" t="s">
        <v>1376</v>
      </c>
      <c r="E1321" s="228">
        <v>5233895</v>
      </c>
    </row>
    <row r="1322" customHeight="1" spans="1:5">
      <c r="A1322" s="227" t="str">
        <f t="shared" si="47"/>
        <v>35鹿港天后張淑娥</v>
      </c>
      <c r="B1322" s="228" t="s">
        <v>1359</v>
      </c>
      <c r="C1322" s="228" t="s">
        <v>1360</v>
      </c>
      <c r="D1322" s="228" t="s">
        <v>1377</v>
      </c>
      <c r="E1322" s="228">
        <v>5233896</v>
      </c>
    </row>
    <row r="1323" customHeight="1" spans="1:5">
      <c r="A1323" s="227" t="str">
        <f t="shared" si="47"/>
        <v>35鹿港天后林秀蘭</v>
      </c>
      <c r="B1323" s="228" t="s">
        <v>1359</v>
      </c>
      <c r="C1323" s="228" t="s">
        <v>1360</v>
      </c>
      <c r="D1323" s="228" t="s">
        <v>1378</v>
      </c>
      <c r="E1323" s="228">
        <v>5233899</v>
      </c>
    </row>
    <row r="1324" customHeight="1" spans="1:5">
      <c r="A1324" s="227" t="str">
        <f t="shared" si="47"/>
        <v>35鹿港天后林金玉</v>
      </c>
      <c r="B1324" s="228" t="s">
        <v>1359</v>
      </c>
      <c r="C1324" s="228" t="s">
        <v>1360</v>
      </c>
      <c r="D1324" s="228" t="s">
        <v>1379</v>
      </c>
      <c r="E1324" s="228">
        <v>5233900</v>
      </c>
    </row>
    <row r="1325" customHeight="1" spans="1:5">
      <c r="A1325" s="227" t="str">
        <f t="shared" si="47"/>
        <v>35鹿港天后陳玟瑜</v>
      </c>
      <c r="B1325" s="228" t="s">
        <v>1359</v>
      </c>
      <c r="C1325" s="228" t="s">
        <v>1360</v>
      </c>
      <c r="D1325" s="228" t="s">
        <v>1380</v>
      </c>
      <c r="E1325" s="228">
        <v>5233902</v>
      </c>
    </row>
    <row r="1326" customHeight="1" spans="1:5">
      <c r="A1326" s="227" t="str">
        <f t="shared" si="47"/>
        <v>35鹿港天后柯麗津</v>
      </c>
      <c r="B1326" s="228" t="s">
        <v>1359</v>
      </c>
      <c r="C1326" s="228" t="s">
        <v>1360</v>
      </c>
      <c r="D1326" s="228" t="s">
        <v>1381</v>
      </c>
      <c r="E1326" s="228">
        <v>5233903</v>
      </c>
    </row>
    <row r="1327" customHeight="1" spans="1:5">
      <c r="A1327" s="227" t="str">
        <f t="shared" si="47"/>
        <v>35鹿港天后蘇玉慧</v>
      </c>
      <c r="B1327" s="228" t="s">
        <v>1359</v>
      </c>
      <c r="C1327" s="228" t="s">
        <v>1360</v>
      </c>
      <c r="D1327" s="228" t="s">
        <v>1382</v>
      </c>
      <c r="E1327" s="228">
        <v>5233905</v>
      </c>
    </row>
    <row r="1328" customHeight="1" spans="1:5">
      <c r="A1328" s="227" t="str">
        <f t="shared" si="47"/>
        <v>35鹿港天后陳秀蓁</v>
      </c>
      <c r="B1328" s="228" t="s">
        <v>1359</v>
      </c>
      <c r="C1328" s="228" t="s">
        <v>1360</v>
      </c>
      <c r="D1328" s="228" t="s">
        <v>1383</v>
      </c>
      <c r="E1328" s="228">
        <v>5386394</v>
      </c>
    </row>
    <row r="1329" customHeight="1" spans="1:5">
      <c r="A1329" s="227" t="str">
        <f t="shared" si="47"/>
        <v>35鹿港天后吳瓊華</v>
      </c>
      <c r="B1329" s="228" t="s">
        <v>1359</v>
      </c>
      <c r="C1329" s="228" t="s">
        <v>1360</v>
      </c>
      <c r="D1329" s="228" t="s">
        <v>1384</v>
      </c>
      <c r="E1329" s="228">
        <v>5386398</v>
      </c>
    </row>
    <row r="1330" customHeight="1" spans="1:5">
      <c r="A1330" s="227" t="str">
        <f t="shared" si="47"/>
        <v>35鹿港天后孫雅芳</v>
      </c>
      <c r="B1330" s="228" t="s">
        <v>1359</v>
      </c>
      <c r="C1330" s="228" t="s">
        <v>1360</v>
      </c>
      <c r="D1330" s="228" t="s">
        <v>1385</v>
      </c>
      <c r="E1330" s="228">
        <v>5386409</v>
      </c>
    </row>
    <row r="1331" customHeight="1" spans="1:5">
      <c r="A1331" s="227" t="str">
        <f t="shared" si="47"/>
        <v>35鹿港天后林麗滿</v>
      </c>
      <c r="B1331" s="228" t="s">
        <v>1359</v>
      </c>
      <c r="C1331" s="228" t="s">
        <v>1360</v>
      </c>
      <c r="D1331" s="228" t="s">
        <v>1386</v>
      </c>
      <c r="E1331" s="228">
        <v>5386414</v>
      </c>
    </row>
    <row r="1332" customHeight="1" spans="1:5">
      <c r="A1332" s="227" t="str">
        <f t="shared" si="47"/>
        <v>35鹿港天后林婉廷</v>
      </c>
      <c r="B1332" s="228" t="s">
        <v>1359</v>
      </c>
      <c r="C1332" s="228" t="s">
        <v>1360</v>
      </c>
      <c r="D1332" s="228" t="s">
        <v>1387</v>
      </c>
      <c r="E1332" s="228">
        <v>5386439</v>
      </c>
    </row>
    <row r="1333" customHeight="1" spans="1:5">
      <c r="A1333" s="227" t="str">
        <f t="shared" ref="A1333:A1334" si="48">B1333&amp;C1333&amp;D1333</f>
        <v>35鹿港天后黃意惠</v>
      </c>
      <c r="B1333" s="228" t="s">
        <v>1359</v>
      </c>
      <c r="C1333" s="228" t="s">
        <v>1360</v>
      </c>
      <c r="D1333" s="228" t="s">
        <v>1388</v>
      </c>
      <c r="E1333" s="228">
        <v>5386443</v>
      </c>
    </row>
    <row r="1334" customHeight="1" spans="1:5">
      <c r="A1334" s="227" t="str">
        <f t="shared" si="48"/>
        <v>35鹿港天后石秋菊</v>
      </c>
      <c r="B1334" s="228" t="s">
        <v>1359</v>
      </c>
      <c r="C1334" s="228" t="s">
        <v>1360</v>
      </c>
      <c r="D1334" s="228" t="s">
        <v>1389</v>
      </c>
      <c r="E1334" s="228">
        <v>5495513</v>
      </c>
    </row>
    <row r="1335" customHeight="1" spans="1:5">
      <c r="A1335" s="227" t="str">
        <f t="shared" si="47"/>
        <v>35鹿港天后武美珠</v>
      </c>
      <c r="B1335" s="228" t="s">
        <v>1359</v>
      </c>
      <c r="C1335" s="228" t="s">
        <v>1360</v>
      </c>
      <c r="D1335" s="228" t="s">
        <v>1390</v>
      </c>
      <c r="E1335" s="228">
        <v>5495516</v>
      </c>
    </row>
    <row r="1336" customHeight="1" spans="1:5">
      <c r="A1336" s="227" t="str">
        <f t="shared" si="47"/>
        <v>35鹿港天后蔡秀芬</v>
      </c>
      <c r="B1336" s="228" t="s">
        <v>1359</v>
      </c>
      <c r="C1336" s="228" t="s">
        <v>1360</v>
      </c>
      <c r="D1336" s="228" t="s">
        <v>1391</v>
      </c>
      <c r="E1336" s="228">
        <v>5537792</v>
      </c>
    </row>
    <row r="1337" customHeight="1" spans="1:5">
      <c r="A1337" s="227" t="str">
        <f t="shared" si="47"/>
        <v>35鹿港天后謝佳儒</v>
      </c>
      <c r="B1337" s="228" t="s">
        <v>1359</v>
      </c>
      <c r="C1337" s="228" t="s">
        <v>1360</v>
      </c>
      <c r="D1337" s="228" t="s">
        <v>1392</v>
      </c>
      <c r="E1337" s="228">
        <v>5698587</v>
      </c>
    </row>
    <row r="1338" customHeight="1" spans="1:5">
      <c r="A1338" s="227" t="str">
        <f t="shared" si="47"/>
        <v>35鹿港天后李亞軒</v>
      </c>
      <c r="B1338" s="228" t="s">
        <v>1359</v>
      </c>
      <c r="C1338" s="228" t="s">
        <v>1360</v>
      </c>
      <c r="D1338" s="228" t="s">
        <v>1393</v>
      </c>
      <c r="E1338" s="228">
        <v>5698589</v>
      </c>
    </row>
    <row r="1339" customHeight="1" spans="1:5">
      <c r="A1339" s="227" t="str">
        <f t="shared" si="47"/>
        <v>35鹿港天后洪婞溱</v>
      </c>
      <c r="B1339" s="228" t="s">
        <v>1359</v>
      </c>
      <c r="C1339" s="228" t="s">
        <v>1360</v>
      </c>
      <c r="D1339" s="228" t="s">
        <v>1394</v>
      </c>
      <c r="E1339" s="228">
        <v>5698951</v>
      </c>
    </row>
    <row r="1340" customHeight="1" spans="1:5">
      <c r="A1340" s="227" t="str">
        <f t="shared" si="47"/>
        <v>35鹿港天后陳玉民</v>
      </c>
      <c r="B1340" s="228" t="s">
        <v>1359</v>
      </c>
      <c r="C1340" s="228" t="s">
        <v>1360</v>
      </c>
      <c r="D1340" s="228" t="s">
        <v>1395</v>
      </c>
      <c r="E1340" s="228">
        <v>5698958</v>
      </c>
    </row>
    <row r="1341" customHeight="1" spans="1:5">
      <c r="A1341" s="227" t="str">
        <f t="shared" si="47"/>
        <v>35鹿港天后陳吳春寶</v>
      </c>
      <c r="B1341" s="228" t="s">
        <v>1359</v>
      </c>
      <c r="C1341" s="228" t="s">
        <v>1360</v>
      </c>
      <c r="D1341" s="228" t="s">
        <v>1396</v>
      </c>
      <c r="E1341" s="228">
        <v>5698961</v>
      </c>
    </row>
    <row r="1342" customHeight="1" spans="1:5">
      <c r="A1342" s="227" t="str">
        <f t="shared" si="47"/>
        <v>35鹿港天后陳瑩綺</v>
      </c>
      <c r="B1342" s="228" t="s">
        <v>1359</v>
      </c>
      <c r="C1342" s="228" t="s">
        <v>1360</v>
      </c>
      <c r="D1342" s="228" t="s">
        <v>1397</v>
      </c>
      <c r="E1342" s="228">
        <v>5698967</v>
      </c>
    </row>
    <row r="1343" customHeight="1" spans="1:5">
      <c r="A1343" s="227" t="str">
        <f t="shared" si="47"/>
        <v>35鹿港天后黃秀娟</v>
      </c>
      <c r="B1343" s="228" t="s">
        <v>1359</v>
      </c>
      <c r="C1343" s="228" t="s">
        <v>1360</v>
      </c>
      <c r="D1343" s="228" t="s">
        <v>1398</v>
      </c>
      <c r="E1343" s="228">
        <v>5698969</v>
      </c>
    </row>
    <row r="1344" customHeight="1" spans="1:5">
      <c r="A1344" s="227" t="str">
        <f t="shared" si="47"/>
        <v>35鹿港天后黃雅薇</v>
      </c>
      <c r="B1344" s="228" t="s">
        <v>1359</v>
      </c>
      <c r="C1344" s="228" t="s">
        <v>1360</v>
      </c>
      <c r="D1344" s="228" t="s">
        <v>1399</v>
      </c>
      <c r="E1344" s="228">
        <v>5698979</v>
      </c>
    </row>
    <row r="1345" customHeight="1" spans="1:5">
      <c r="A1345" s="227" t="str">
        <f t="shared" ref="A1345:A1384" si="49">B1345&amp;C1345&amp;D1345</f>
        <v>35鹿港天后徐翊涵</v>
      </c>
      <c r="B1345" s="228" t="s">
        <v>1359</v>
      </c>
      <c r="C1345" s="228" t="s">
        <v>1360</v>
      </c>
      <c r="D1345" s="228" t="s">
        <v>1400</v>
      </c>
      <c r="E1345" s="228">
        <v>5698987</v>
      </c>
    </row>
    <row r="1346" customHeight="1" spans="1:5">
      <c r="A1346" s="227" t="str">
        <f t="shared" si="49"/>
        <v>35鹿港天后湯淑華</v>
      </c>
      <c r="B1346" s="228" t="s">
        <v>1359</v>
      </c>
      <c r="C1346" s="228" t="s">
        <v>1360</v>
      </c>
      <c r="D1346" s="228" t="s">
        <v>1401</v>
      </c>
      <c r="E1346" s="228">
        <v>5698992</v>
      </c>
    </row>
    <row r="1347" customHeight="1" spans="1:5">
      <c r="A1347" s="227" t="str">
        <f t="shared" si="49"/>
        <v>35鹿港天后洪美慧</v>
      </c>
      <c r="B1347" s="228" t="s">
        <v>1359</v>
      </c>
      <c r="C1347" s="228" t="s">
        <v>1360</v>
      </c>
      <c r="D1347" s="228" t="s">
        <v>1402</v>
      </c>
      <c r="E1347" s="228">
        <v>5698997</v>
      </c>
    </row>
    <row r="1348" customHeight="1" spans="1:5">
      <c r="A1348" s="227" t="str">
        <f t="shared" si="49"/>
        <v>35鹿港天后蔡平焜</v>
      </c>
      <c r="B1348" s="228" t="s">
        <v>1359</v>
      </c>
      <c r="C1348" s="228" t="s">
        <v>1360</v>
      </c>
      <c r="D1348" s="228" t="s">
        <v>1403</v>
      </c>
      <c r="E1348" s="228">
        <v>5770803</v>
      </c>
    </row>
    <row r="1349" customHeight="1" spans="1:5">
      <c r="A1349" s="227" t="str">
        <f t="shared" si="49"/>
        <v>35鹿港天后蔡長青</v>
      </c>
      <c r="B1349" s="228" t="s">
        <v>1359</v>
      </c>
      <c r="C1349" s="228" t="s">
        <v>1360</v>
      </c>
      <c r="D1349" s="228" t="s">
        <v>1404</v>
      </c>
      <c r="E1349" s="228">
        <v>5775117</v>
      </c>
    </row>
    <row r="1350" customHeight="1" spans="1:5">
      <c r="A1350" s="227" t="str">
        <f t="shared" si="49"/>
        <v>35鹿港天后陳宏銓</v>
      </c>
      <c r="B1350" s="228" t="s">
        <v>1359</v>
      </c>
      <c r="C1350" s="228" t="s">
        <v>1360</v>
      </c>
      <c r="D1350" s="228" t="s">
        <v>1405</v>
      </c>
      <c r="E1350" s="228">
        <v>5775120</v>
      </c>
    </row>
    <row r="1351" customHeight="1" spans="1:5">
      <c r="A1351" s="227" t="str">
        <f t="shared" si="49"/>
        <v>35鹿港天后陳楚勛 </v>
      </c>
      <c r="B1351" s="228" t="s">
        <v>1359</v>
      </c>
      <c r="C1351" s="228" t="s">
        <v>1360</v>
      </c>
      <c r="D1351" s="228" t="s">
        <v>1406</v>
      </c>
      <c r="E1351" s="228">
        <v>5775124</v>
      </c>
    </row>
    <row r="1352" customHeight="1" spans="1:5">
      <c r="A1352" s="227" t="str">
        <f t="shared" si="49"/>
        <v>35鹿港天后陳儀芳</v>
      </c>
      <c r="B1352" s="228" t="s">
        <v>1359</v>
      </c>
      <c r="C1352" s="228" t="s">
        <v>1360</v>
      </c>
      <c r="D1352" s="228" t="s">
        <v>1407</v>
      </c>
      <c r="E1352" s="228">
        <v>5775126</v>
      </c>
    </row>
    <row r="1353" customHeight="1" spans="1:5">
      <c r="A1353" s="227" t="str">
        <f t="shared" si="49"/>
        <v>35鹿港天后陳學暘</v>
      </c>
      <c r="B1353" s="228" t="s">
        <v>1359</v>
      </c>
      <c r="C1353" s="228" t="s">
        <v>1360</v>
      </c>
      <c r="D1353" s="228" t="s">
        <v>1408</v>
      </c>
      <c r="E1353" s="228">
        <v>5775131</v>
      </c>
    </row>
    <row r="1354" customHeight="1" spans="1:5">
      <c r="A1354" s="227" t="str">
        <f t="shared" si="49"/>
        <v>36彰化玉山林鶴財</v>
      </c>
      <c r="B1354" s="228" t="s">
        <v>1409</v>
      </c>
      <c r="C1354" s="228" t="s">
        <v>1410</v>
      </c>
      <c r="D1354" s="228" t="s">
        <v>1411</v>
      </c>
      <c r="E1354" s="228">
        <v>703461</v>
      </c>
    </row>
    <row r="1355" customHeight="1" spans="1:5">
      <c r="A1355" s="227" t="str">
        <f t="shared" si="49"/>
        <v>36彰化玉山張吳麗玲</v>
      </c>
      <c r="B1355" s="228" t="s">
        <v>1409</v>
      </c>
      <c r="C1355" s="228" t="s">
        <v>1410</v>
      </c>
      <c r="D1355" s="228" t="s">
        <v>1412</v>
      </c>
      <c r="E1355" s="228">
        <v>756901</v>
      </c>
    </row>
    <row r="1356" customHeight="1" spans="1:5">
      <c r="A1356" s="227" t="str">
        <f t="shared" si="49"/>
        <v>36彰化玉山許景舜</v>
      </c>
      <c r="B1356" s="228" t="s">
        <v>1409</v>
      </c>
      <c r="C1356" s="228" t="s">
        <v>1410</v>
      </c>
      <c r="D1356" s="228" t="s">
        <v>1413</v>
      </c>
      <c r="E1356" s="228">
        <v>2071721</v>
      </c>
    </row>
    <row r="1357" customHeight="1" spans="1:5">
      <c r="A1357" s="227" t="str">
        <f t="shared" si="49"/>
        <v>36彰化玉山黃居財</v>
      </c>
      <c r="B1357" s="228" t="s">
        <v>1409</v>
      </c>
      <c r="C1357" s="228" t="s">
        <v>1410</v>
      </c>
      <c r="D1357" s="228" t="s">
        <v>1414</v>
      </c>
      <c r="E1357" s="228">
        <v>4796830</v>
      </c>
    </row>
    <row r="1358" customHeight="1" spans="1:5">
      <c r="A1358" s="227" t="str">
        <f t="shared" si="49"/>
        <v>36彰化玉山張妙纓</v>
      </c>
      <c r="B1358" s="228" t="s">
        <v>1409</v>
      </c>
      <c r="C1358" s="228" t="s">
        <v>1410</v>
      </c>
      <c r="D1358" s="228" t="s">
        <v>1415</v>
      </c>
      <c r="E1358" s="228">
        <v>4843916</v>
      </c>
    </row>
    <row r="1359" customHeight="1" spans="1:5">
      <c r="A1359" s="227" t="str">
        <f t="shared" si="49"/>
        <v>36彰化玉山吳文雄</v>
      </c>
      <c r="B1359" s="228" t="s">
        <v>1409</v>
      </c>
      <c r="C1359" s="228" t="s">
        <v>1410</v>
      </c>
      <c r="D1359" s="228" t="s">
        <v>1416</v>
      </c>
      <c r="E1359" s="228">
        <v>5337640</v>
      </c>
    </row>
    <row r="1360" customHeight="1" spans="1:5">
      <c r="A1360" s="227" t="str">
        <f t="shared" si="49"/>
        <v>36彰化玉山陳炯焜</v>
      </c>
      <c r="B1360" s="228" t="s">
        <v>1409</v>
      </c>
      <c r="C1360" s="228" t="s">
        <v>1410</v>
      </c>
      <c r="D1360" s="228" t="s">
        <v>1417</v>
      </c>
      <c r="E1360" s="228">
        <v>5337641</v>
      </c>
    </row>
    <row r="1361" customHeight="1" spans="1:5">
      <c r="A1361" s="227" t="str">
        <f t="shared" si="49"/>
        <v>36彰化玉山賴高美玉</v>
      </c>
      <c r="B1361" s="228" t="s">
        <v>1409</v>
      </c>
      <c r="C1361" s="228" t="s">
        <v>1410</v>
      </c>
      <c r="D1361" s="228" t="s">
        <v>1418</v>
      </c>
      <c r="E1361" s="228">
        <v>5337643</v>
      </c>
    </row>
    <row r="1362" customHeight="1" spans="1:5">
      <c r="A1362" s="227" t="str">
        <f t="shared" si="49"/>
        <v>36彰化玉山吳秀容</v>
      </c>
      <c r="B1362" s="228" t="s">
        <v>1409</v>
      </c>
      <c r="C1362" s="228" t="s">
        <v>1410</v>
      </c>
      <c r="D1362" s="228" t="s">
        <v>1419</v>
      </c>
      <c r="E1362" s="228">
        <v>5337644</v>
      </c>
    </row>
    <row r="1363" customHeight="1" spans="1:5">
      <c r="A1363" s="227" t="str">
        <f t="shared" si="49"/>
        <v>36彰化玉山吳子玲</v>
      </c>
      <c r="B1363" s="228" t="s">
        <v>1409</v>
      </c>
      <c r="C1363" s="228" t="s">
        <v>1410</v>
      </c>
      <c r="D1363" s="228" t="s">
        <v>1420</v>
      </c>
      <c r="E1363" s="228">
        <v>5337648</v>
      </c>
    </row>
    <row r="1364" customHeight="1" spans="1:5">
      <c r="A1364" s="227" t="str">
        <f t="shared" si="49"/>
        <v>36彰化玉山洪秀鶯</v>
      </c>
      <c r="B1364" s="228" t="s">
        <v>1409</v>
      </c>
      <c r="C1364" s="228" t="s">
        <v>1410</v>
      </c>
      <c r="D1364" s="228" t="s">
        <v>1421</v>
      </c>
      <c r="E1364" s="228">
        <v>5337651</v>
      </c>
    </row>
    <row r="1365" customHeight="1" spans="1:5">
      <c r="A1365" s="227" t="str">
        <f t="shared" si="49"/>
        <v>36彰化玉山鄭梅妹</v>
      </c>
      <c r="B1365" s="228" t="s">
        <v>1409</v>
      </c>
      <c r="C1365" s="228" t="s">
        <v>1410</v>
      </c>
      <c r="D1365" s="228" t="s">
        <v>1422</v>
      </c>
      <c r="E1365" s="228">
        <v>5337653</v>
      </c>
    </row>
    <row r="1366" customHeight="1" spans="1:5">
      <c r="A1366" s="227" t="str">
        <f t="shared" si="49"/>
        <v>36彰化玉山張宛蓁</v>
      </c>
      <c r="B1366" s="228" t="s">
        <v>1409</v>
      </c>
      <c r="C1366" s="228" t="s">
        <v>1410</v>
      </c>
      <c r="D1366" s="228" t="s">
        <v>1423</v>
      </c>
      <c r="E1366" s="228">
        <v>5337655</v>
      </c>
    </row>
    <row r="1367" customHeight="1" spans="1:5">
      <c r="A1367" s="227" t="str">
        <f t="shared" si="49"/>
        <v>36彰化玉山黃旻俊</v>
      </c>
      <c r="B1367" s="228" t="s">
        <v>1409</v>
      </c>
      <c r="C1367" s="228" t="s">
        <v>1410</v>
      </c>
      <c r="D1367" s="228" t="s">
        <v>1424</v>
      </c>
      <c r="E1367" s="228">
        <v>5337657</v>
      </c>
    </row>
    <row r="1368" customHeight="1" spans="1:5">
      <c r="A1368" s="227" t="str">
        <f t="shared" si="49"/>
        <v>36彰化玉山曾建三</v>
      </c>
      <c r="B1368" s="228" t="s">
        <v>1409</v>
      </c>
      <c r="C1368" s="228" t="s">
        <v>1410</v>
      </c>
      <c r="D1368" s="228" t="s">
        <v>1425</v>
      </c>
      <c r="E1368" s="228">
        <v>5496846</v>
      </c>
    </row>
    <row r="1369" customHeight="1" spans="1:5">
      <c r="A1369" s="227" t="str">
        <f t="shared" si="49"/>
        <v>36彰化玉山陳美汝</v>
      </c>
      <c r="B1369" s="228" t="s">
        <v>1409</v>
      </c>
      <c r="C1369" s="228" t="s">
        <v>1410</v>
      </c>
      <c r="D1369" s="228" t="s">
        <v>1426</v>
      </c>
      <c r="E1369" s="228">
        <v>5496847</v>
      </c>
    </row>
    <row r="1370" customHeight="1" spans="1:5">
      <c r="A1370" s="227" t="str">
        <f t="shared" si="49"/>
        <v>36彰化玉山張沈秀治</v>
      </c>
      <c r="B1370" s="228" t="s">
        <v>1409</v>
      </c>
      <c r="C1370" s="228" t="s">
        <v>1410</v>
      </c>
      <c r="D1370" s="228" t="s">
        <v>1427</v>
      </c>
      <c r="E1370" s="228">
        <v>5496851</v>
      </c>
    </row>
    <row r="1371" customHeight="1" spans="1:5">
      <c r="A1371" s="227" t="str">
        <f t="shared" si="49"/>
        <v>36彰化玉山林美玲</v>
      </c>
      <c r="B1371" s="228" t="s">
        <v>1409</v>
      </c>
      <c r="C1371" s="228" t="s">
        <v>1410</v>
      </c>
      <c r="D1371" s="228" t="s">
        <v>1428</v>
      </c>
      <c r="E1371" s="228">
        <v>5496858</v>
      </c>
    </row>
    <row r="1372" customHeight="1" spans="1:5">
      <c r="A1372" s="227" t="str">
        <f t="shared" si="49"/>
        <v>36彰化玉山阮美玉</v>
      </c>
      <c r="B1372" s="228" t="s">
        <v>1409</v>
      </c>
      <c r="C1372" s="228" t="s">
        <v>1410</v>
      </c>
      <c r="D1372" s="228" t="s">
        <v>1429</v>
      </c>
      <c r="E1372" s="228">
        <v>5547939</v>
      </c>
    </row>
    <row r="1373" customHeight="1" spans="1:5">
      <c r="A1373" s="227" t="str">
        <f t="shared" si="49"/>
        <v>36彰化玉山林黃淑珍</v>
      </c>
      <c r="B1373" s="228" t="s">
        <v>1409</v>
      </c>
      <c r="C1373" s="228" t="s">
        <v>1410</v>
      </c>
      <c r="D1373" s="228" t="s">
        <v>1430</v>
      </c>
      <c r="E1373" s="228">
        <v>5680029</v>
      </c>
    </row>
    <row r="1374" customHeight="1" spans="1:5">
      <c r="A1374" s="227" t="str">
        <f t="shared" si="49"/>
        <v>36彰化玉山吳麗娟</v>
      </c>
      <c r="B1374" s="228" t="s">
        <v>1409</v>
      </c>
      <c r="C1374" s="228" t="s">
        <v>1410</v>
      </c>
      <c r="D1374" s="228" t="s">
        <v>1431</v>
      </c>
      <c r="E1374" s="228">
        <v>5680031</v>
      </c>
    </row>
    <row r="1375" customHeight="1" spans="1:5">
      <c r="A1375" s="227" t="str">
        <f t="shared" si="49"/>
        <v>36彰化玉山高渝婷</v>
      </c>
      <c r="B1375" s="228" t="s">
        <v>1409</v>
      </c>
      <c r="C1375" s="228" t="s">
        <v>1410</v>
      </c>
      <c r="D1375" s="228" t="s">
        <v>1432</v>
      </c>
      <c r="E1375" s="228">
        <v>5680041</v>
      </c>
    </row>
    <row r="1376" customHeight="1" spans="1:6">
      <c r="A1376" s="227" t="str">
        <f t="shared" si="49"/>
        <v>36彰化玉山高心綸</v>
      </c>
      <c r="B1376" s="228" t="s">
        <v>1409</v>
      </c>
      <c r="C1376" s="228" t="s">
        <v>1410</v>
      </c>
      <c r="D1376" s="228" t="s">
        <v>1433</v>
      </c>
      <c r="E1376" s="228">
        <v>5680042</v>
      </c>
      <c r="F1376" s="231"/>
    </row>
    <row r="1377" customHeight="1" spans="1:6">
      <c r="A1377" s="227" t="str">
        <f t="shared" si="49"/>
        <v>36彰化玉山陳旻聰</v>
      </c>
      <c r="B1377" s="228" t="s">
        <v>1409</v>
      </c>
      <c r="C1377" s="228" t="s">
        <v>1410</v>
      </c>
      <c r="D1377" s="228" t="s">
        <v>1434</v>
      </c>
      <c r="E1377" s="228">
        <v>5680044</v>
      </c>
      <c r="F1377" s="231"/>
    </row>
    <row r="1378" customHeight="1" spans="1:6">
      <c r="A1378" s="227" t="str">
        <f t="shared" si="49"/>
        <v>36彰化玉山陳旻鴻</v>
      </c>
      <c r="B1378" s="228" t="s">
        <v>1409</v>
      </c>
      <c r="C1378" s="228" t="s">
        <v>1410</v>
      </c>
      <c r="D1378" s="228" t="s">
        <v>1435</v>
      </c>
      <c r="E1378" s="228">
        <v>5680045</v>
      </c>
      <c r="F1378" s="231"/>
    </row>
    <row r="1379" customHeight="1" spans="1:6">
      <c r="A1379" s="227" t="str">
        <f t="shared" si="49"/>
        <v>36彰化玉山蔡麗玲</v>
      </c>
      <c r="B1379" s="228" t="s">
        <v>1409</v>
      </c>
      <c r="C1379" s="228" t="s">
        <v>1410</v>
      </c>
      <c r="D1379" s="228" t="s">
        <v>1436</v>
      </c>
      <c r="E1379" s="228">
        <v>5680047</v>
      </c>
      <c r="F1379" s="231"/>
    </row>
    <row r="1380" customHeight="1" spans="1:6">
      <c r="A1380" s="227" t="str">
        <f t="shared" si="49"/>
        <v>37彰化埔青吳宣宏</v>
      </c>
      <c r="B1380" s="228" t="s">
        <v>1437</v>
      </c>
      <c r="C1380" s="228" t="s">
        <v>1438</v>
      </c>
      <c r="D1380" s="228" t="s">
        <v>1439</v>
      </c>
      <c r="E1380" s="228">
        <v>3876082</v>
      </c>
      <c r="F1380" s="231"/>
    </row>
    <row r="1381" customHeight="1" spans="1:6">
      <c r="A1381" s="227" t="str">
        <f t="shared" si="49"/>
        <v>37彰化埔青沈易霖</v>
      </c>
      <c r="B1381" s="228" t="s">
        <v>1437</v>
      </c>
      <c r="C1381" s="228" t="s">
        <v>1438</v>
      </c>
      <c r="D1381" s="228" t="s">
        <v>1440</v>
      </c>
      <c r="E1381" s="228">
        <v>5339037</v>
      </c>
      <c r="F1381" s="231"/>
    </row>
    <row r="1382" customHeight="1" spans="1:6">
      <c r="A1382" s="227" t="str">
        <f t="shared" si="49"/>
        <v>37彰化埔青賴慕賢</v>
      </c>
      <c r="B1382" s="228" t="s">
        <v>1437</v>
      </c>
      <c r="C1382" s="228" t="s">
        <v>1438</v>
      </c>
      <c r="D1382" s="228" t="s">
        <v>1441</v>
      </c>
      <c r="E1382" s="228">
        <v>5339039</v>
      </c>
      <c r="F1382" s="231"/>
    </row>
    <row r="1383" customHeight="1" spans="1:6">
      <c r="A1383" s="227" t="str">
        <f t="shared" si="49"/>
        <v>37彰化埔青沈上卿</v>
      </c>
      <c r="B1383" s="228" t="s">
        <v>1437</v>
      </c>
      <c r="C1383" s="228" t="s">
        <v>1438</v>
      </c>
      <c r="D1383" s="228" t="s">
        <v>1442</v>
      </c>
      <c r="E1383" s="228">
        <v>5339042</v>
      </c>
      <c r="F1383" s="231"/>
    </row>
    <row r="1384" customHeight="1" spans="1:6">
      <c r="A1384" s="227" t="str">
        <f t="shared" si="49"/>
        <v>37彰化埔青陳竣富</v>
      </c>
      <c r="B1384" s="228" t="s">
        <v>1437</v>
      </c>
      <c r="C1384" s="228" t="s">
        <v>1438</v>
      </c>
      <c r="D1384" s="228" t="s">
        <v>1443</v>
      </c>
      <c r="E1384" s="228">
        <v>5339048</v>
      </c>
      <c r="F1384" s="231"/>
    </row>
    <row r="1385" customHeight="1" spans="1:7">
      <c r="A1385" s="227" t="str">
        <f t="shared" ref="A1385:A1416" si="50">B1385&amp;C1385&amp;D1385</f>
        <v>37彰化埔青吳文彤</v>
      </c>
      <c r="B1385" s="228" t="s">
        <v>1437</v>
      </c>
      <c r="C1385" s="228" t="s">
        <v>1438</v>
      </c>
      <c r="D1385" s="228" t="s">
        <v>1444</v>
      </c>
      <c r="E1385" s="228">
        <v>5339049</v>
      </c>
      <c r="F1385" s="231"/>
      <c r="G1385" s="232"/>
    </row>
    <row r="1386" customHeight="1" spans="1:7">
      <c r="A1386" s="227" t="str">
        <f t="shared" si="50"/>
        <v>37彰化埔青張容齊</v>
      </c>
      <c r="B1386" s="228" t="s">
        <v>1437</v>
      </c>
      <c r="C1386" s="228" t="s">
        <v>1438</v>
      </c>
      <c r="D1386" s="228" t="s">
        <v>1445</v>
      </c>
      <c r="E1386" s="228">
        <v>5339052</v>
      </c>
      <c r="F1386" s="231"/>
      <c r="G1386" s="232"/>
    </row>
    <row r="1387" customHeight="1" spans="1:7">
      <c r="A1387" s="227" t="str">
        <f t="shared" si="50"/>
        <v>37彰化埔青陳宥瑞</v>
      </c>
      <c r="B1387" s="228" t="s">
        <v>1437</v>
      </c>
      <c r="C1387" s="228" t="s">
        <v>1438</v>
      </c>
      <c r="D1387" s="228" t="s">
        <v>1446</v>
      </c>
      <c r="E1387" s="228">
        <v>5339056</v>
      </c>
      <c r="F1387" s="231"/>
      <c r="G1387" s="232"/>
    </row>
    <row r="1388" customHeight="1" spans="1:7">
      <c r="A1388" s="227" t="str">
        <f t="shared" si="50"/>
        <v>37彰化埔青蕭于崧</v>
      </c>
      <c r="B1388" s="228" t="s">
        <v>1437</v>
      </c>
      <c r="C1388" s="228" t="s">
        <v>1438</v>
      </c>
      <c r="D1388" s="228" t="s">
        <v>1447</v>
      </c>
      <c r="E1388" s="228">
        <v>5339060</v>
      </c>
      <c r="F1388" s="231"/>
      <c r="G1388" s="232"/>
    </row>
    <row r="1389" customHeight="1" spans="1:7">
      <c r="A1389" s="227" t="str">
        <f t="shared" si="50"/>
        <v>37彰化埔青石軒豪</v>
      </c>
      <c r="B1389" s="228" t="s">
        <v>1437</v>
      </c>
      <c r="C1389" s="228" t="s">
        <v>1438</v>
      </c>
      <c r="D1389" s="228" t="s">
        <v>1448</v>
      </c>
      <c r="E1389" s="228">
        <v>5339063</v>
      </c>
      <c r="F1389" s="231"/>
      <c r="G1389" s="232"/>
    </row>
    <row r="1390" customHeight="1" spans="1:7">
      <c r="A1390" s="227" t="str">
        <f t="shared" si="50"/>
        <v>37彰化埔青黃郁凱</v>
      </c>
      <c r="B1390" s="228" t="s">
        <v>1437</v>
      </c>
      <c r="C1390" s="228" t="s">
        <v>1438</v>
      </c>
      <c r="D1390" s="228" t="s">
        <v>1449</v>
      </c>
      <c r="E1390" s="228">
        <v>5339067</v>
      </c>
      <c r="F1390" s="231"/>
      <c r="G1390" s="232"/>
    </row>
    <row r="1391" customHeight="1" spans="1:7">
      <c r="A1391" s="227" t="str">
        <f t="shared" si="50"/>
        <v>37彰化埔青梁擇斌</v>
      </c>
      <c r="B1391" s="228" t="s">
        <v>1437</v>
      </c>
      <c r="C1391" s="228" t="s">
        <v>1438</v>
      </c>
      <c r="D1391" s="228" t="s">
        <v>1450</v>
      </c>
      <c r="E1391" s="228">
        <v>5386510</v>
      </c>
      <c r="F1391" s="231"/>
      <c r="G1391" s="232"/>
    </row>
    <row r="1392" customHeight="1" spans="1:7">
      <c r="A1392" s="227" t="str">
        <f t="shared" si="50"/>
        <v>37彰化埔青陳名葳</v>
      </c>
      <c r="B1392" s="228" t="s">
        <v>1437</v>
      </c>
      <c r="C1392" s="228" t="s">
        <v>1438</v>
      </c>
      <c r="D1392" s="228" t="s">
        <v>1451</v>
      </c>
      <c r="E1392" s="228">
        <v>5386514</v>
      </c>
      <c r="F1392" s="231"/>
      <c r="G1392" s="232"/>
    </row>
    <row r="1393" customHeight="1" spans="1:7">
      <c r="A1393" s="227" t="str">
        <f t="shared" si="50"/>
        <v>37彰化埔青曾岐育</v>
      </c>
      <c r="B1393" s="228" t="s">
        <v>1437</v>
      </c>
      <c r="C1393" s="228" t="s">
        <v>1438</v>
      </c>
      <c r="D1393" s="228" t="s">
        <v>1452</v>
      </c>
      <c r="E1393" s="228">
        <v>5386518</v>
      </c>
      <c r="F1393" s="231"/>
      <c r="G1393" s="232"/>
    </row>
    <row r="1394" customHeight="1" spans="1:5">
      <c r="A1394" s="227" t="str">
        <f t="shared" si="50"/>
        <v>37彰化埔青黃子瑀</v>
      </c>
      <c r="B1394" s="228" t="s">
        <v>1437</v>
      </c>
      <c r="C1394" s="228" t="s">
        <v>1438</v>
      </c>
      <c r="D1394" s="228" t="s">
        <v>1453</v>
      </c>
      <c r="E1394" s="228">
        <v>5672065</v>
      </c>
    </row>
    <row r="1395" customHeight="1" spans="1:5">
      <c r="A1395" s="227" t="str">
        <f t="shared" si="50"/>
        <v>37彰化埔青陳泳幸</v>
      </c>
      <c r="B1395" s="228" t="s">
        <v>1437</v>
      </c>
      <c r="C1395" s="228" t="s">
        <v>1438</v>
      </c>
      <c r="D1395" s="228" t="s">
        <v>1454</v>
      </c>
      <c r="E1395" s="228">
        <v>5684508</v>
      </c>
    </row>
    <row r="1396" customHeight="1" spans="1:5">
      <c r="A1396" s="227" t="str">
        <f t="shared" si="50"/>
        <v>37彰化埔青張凱翔</v>
      </c>
      <c r="B1396" s="228" t="s">
        <v>1437</v>
      </c>
      <c r="C1396" s="228" t="s">
        <v>1438</v>
      </c>
      <c r="D1396" s="228" t="s">
        <v>1455</v>
      </c>
      <c r="E1396" s="228">
        <v>5745433</v>
      </c>
    </row>
    <row r="1397" customHeight="1" spans="1:5">
      <c r="A1397" s="227" t="str">
        <f t="shared" si="50"/>
        <v>37彰化埔青王仁信</v>
      </c>
      <c r="B1397" s="228" t="s">
        <v>1437</v>
      </c>
      <c r="C1397" s="228" t="s">
        <v>1438</v>
      </c>
      <c r="D1397" s="228" t="s">
        <v>1456</v>
      </c>
      <c r="E1397" s="228">
        <v>5745437</v>
      </c>
    </row>
    <row r="1398" customHeight="1" spans="1:5">
      <c r="A1398" s="227" t="str">
        <f t="shared" si="50"/>
        <v>37彰化埔青洪呈昇</v>
      </c>
      <c r="B1398" s="228" t="s">
        <v>1437</v>
      </c>
      <c r="C1398" s="228" t="s">
        <v>1438</v>
      </c>
      <c r="D1398" s="228" t="s">
        <v>1457</v>
      </c>
      <c r="E1398" s="228">
        <v>5772754</v>
      </c>
    </row>
    <row r="1399" customHeight="1" spans="1:5">
      <c r="A1399" s="227" t="str">
        <f t="shared" si="50"/>
        <v>38彰化愛樹家吳秋逸</v>
      </c>
      <c r="B1399" s="228" t="s">
        <v>1458</v>
      </c>
      <c r="C1399" s="228" t="s">
        <v>1459</v>
      </c>
      <c r="D1399" s="228" t="s">
        <v>60</v>
      </c>
      <c r="E1399" s="228">
        <v>4029928</v>
      </c>
    </row>
    <row r="1400" customHeight="1" spans="1:5">
      <c r="A1400" s="227" t="str">
        <f t="shared" si="50"/>
        <v>38彰化愛樹家顏文聰</v>
      </c>
      <c r="B1400" s="228" t="s">
        <v>1458</v>
      </c>
      <c r="C1400" s="228" t="s">
        <v>1459</v>
      </c>
      <c r="D1400" s="228" t="s">
        <v>1460</v>
      </c>
      <c r="E1400" s="228">
        <v>4177014</v>
      </c>
    </row>
    <row r="1401" customHeight="1" spans="1:5">
      <c r="A1401" s="227" t="str">
        <f t="shared" si="50"/>
        <v>38彰化愛樹家鄭書涵</v>
      </c>
      <c r="B1401" s="228" t="s">
        <v>1458</v>
      </c>
      <c r="C1401" s="228" t="s">
        <v>1459</v>
      </c>
      <c r="D1401" s="228" t="s">
        <v>1461</v>
      </c>
      <c r="E1401" s="228">
        <v>5340997</v>
      </c>
    </row>
    <row r="1402" customHeight="1" spans="1:5">
      <c r="A1402" s="227" t="str">
        <f t="shared" si="50"/>
        <v>38彰化愛樹家童元鋙</v>
      </c>
      <c r="B1402" s="228" t="s">
        <v>1458</v>
      </c>
      <c r="C1402" s="228" t="s">
        <v>1459</v>
      </c>
      <c r="D1402" s="228" t="s">
        <v>1462</v>
      </c>
      <c r="E1402" s="228">
        <v>5361654</v>
      </c>
    </row>
    <row r="1403" customHeight="1" spans="1:5">
      <c r="A1403" s="227" t="str">
        <f t="shared" si="50"/>
        <v>38彰化愛樹家陳子紘</v>
      </c>
      <c r="B1403" s="228" t="s">
        <v>1458</v>
      </c>
      <c r="C1403" s="228" t="s">
        <v>1459</v>
      </c>
      <c r="D1403" s="228" t="s">
        <v>1463</v>
      </c>
      <c r="E1403" s="228">
        <v>5361680</v>
      </c>
    </row>
    <row r="1404" customHeight="1" spans="1:5">
      <c r="A1404" s="227" t="str">
        <f t="shared" si="50"/>
        <v>38彰化愛樹家梁麗彩</v>
      </c>
      <c r="B1404" s="228" t="s">
        <v>1458</v>
      </c>
      <c r="C1404" s="228" t="s">
        <v>1459</v>
      </c>
      <c r="D1404" s="228" t="s">
        <v>1464</v>
      </c>
      <c r="E1404" s="228">
        <v>5361686</v>
      </c>
    </row>
    <row r="1405" customHeight="1" spans="1:5">
      <c r="A1405" s="227" t="str">
        <f t="shared" si="50"/>
        <v>38彰化愛樹家游雁婷</v>
      </c>
      <c r="B1405" s="228" t="s">
        <v>1458</v>
      </c>
      <c r="C1405" s="228" t="s">
        <v>1459</v>
      </c>
      <c r="D1405" s="228" t="s">
        <v>1465</v>
      </c>
      <c r="E1405" s="228">
        <v>5361880</v>
      </c>
    </row>
    <row r="1406" customHeight="1" spans="1:5">
      <c r="A1406" s="227" t="str">
        <f t="shared" si="50"/>
        <v>38彰化愛樹家陳萱帆</v>
      </c>
      <c r="B1406" s="228" t="s">
        <v>1458</v>
      </c>
      <c r="C1406" s="228" t="s">
        <v>1459</v>
      </c>
      <c r="D1406" s="228" t="s">
        <v>1466</v>
      </c>
      <c r="E1406" s="228">
        <v>5361882</v>
      </c>
    </row>
    <row r="1407" customHeight="1" spans="1:5">
      <c r="A1407" s="227" t="str">
        <f t="shared" si="50"/>
        <v>38彰化愛樹家黃若綺</v>
      </c>
      <c r="B1407" s="228" t="s">
        <v>1458</v>
      </c>
      <c r="C1407" s="228" t="s">
        <v>1459</v>
      </c>
      <c r="D1407" s="228" t="s">
        <v>1467</v>
      </c>
      <c r="E1407" s="228">
        <v>5481696</v>
      </c>
    </row>
    <row r="1408" customHeight="1" spans="1:5">
      <c r="A1408" s="227" t="str">
        <f t="shared" si="50"/>
        <v>38彰化愛樹家陳誼瑾</v>
      </c>
      <c r="B1408" s="228" t="s">
        <v>1458</v>
      </c>
      <c r="C1408" s="228" t="s">
        <v>1459</v>
      </c>
      <c r="D1408" s="228" t="s">
        <v>1468</v>
      </c>
      <c r="E1408" s="228">
        <v>5481702</v>
      </c>
    </row>
    <row r="1409" customHeight="1" spans="1:5">
      <c r="A1409" s="227" t="str">
        <f t="shared" si="50"/>
        <v>38彰化愛樹家廖倉德</v>
      </c>
      <c r="B1409" s="228" t="s">
        <v>1458</v>
      </c>
      <c r="C1409" s="228" t="s">
        <v>1459</v>
      </c>
      <c r="D1409" s="228" t="s">
        <v>1469</v>
      </c>
      <c r="E1409" s="228">
        <v>5481707</v>
      </c>
    </row>
    <row r="1410" customHeight="1" spans="1:5">
      <c r="A1410" s="227" t="str">
        <f t="shared" si="50"/>
        <v>38彰化愛樹家陳維瀛 </v>
      </c>
      <c r="B1410" s="228" t="s">
        <v>1458</v>
      </c>
      <c r="C1410" s="228" t="s">
        <v>1459</v>
      </c>
      <c r="D1410" s="228" t="s">
        <v>1470</v>
      </c>
      <c r="E1410" s="228">
        <v>5599339</v>
      </c>
    </row>
    <row r="1411" customHeight="1" spans="1:5">
      <c r="A1411" s="227" t="str">
        <f t="shared" si="50"/>
        <v>38彰化愛樹家鍾渃喬</v>
      </c>
      <c r="B1411" s="228" t="s">
        <v>1458</v>
      </c>
      <c r="C1411" s="228" t="s">
        <v>1459</v>
      </c>
      <c r="D1411" s="228" t="s">
        <v>489</v>
      </c>
      <c r="E1411" s="228">
        <v>5599340</v>
      </c>
    </row>
    <row r="1412" customHeight="1" spans="1:5">
      <c r="A1412" s="227" t="str">
        <f t="shared" si="50"/>
        <v>38彰化愛樹家李美華</v>
      </c>
      <c r="B1412" s="228" t="s">
        <v>1458</v>
      </c>
      <c r="C1412" s="228" t="s">
        <v>1459</v>
      </c>
      <c r="D1412" s="228" t="s">
        <v>488</v>
      </c>
      <c r="E1412" s="228">
        <v>5599341</v>
      </c>
    </row>
    <row r="1413" customHeight="1" spans="1:5">
      <c r="A1413" s="227" t="str">
        <f t="shared" si="50"/>
        <v>38彰化愛樹家鍾瀅</v>
      </c>
      <c r="B1413" s="228" t="s">
        <v>1458</v>
      </c>
      <c r="C1413" s="228" t="s">
        <v>1459</v>
      </c>
      <c r="D1413" s="228" t="s">
        <v>1471</v>
      </c>
      <c r="E1413" s="228">
        <v>5775039</v>
      </c>
    </row>
    <row r="1414" customHeight="1" spans="1:5">
      <c r="A1414" s="227" t="str">
        <f t="shared" si="50"/>
        <v>38彰化愛樹家湯瑀彤</v>
      </c>
      <c r="B1414" s="228" t="s">
        <v>1458</v>
      </c>
      <c r="C1414" s="228" t="s">
        <v>1459</v>
      </c>
      <c r="D1414" s="228" t="s">
        <v>1472</v>
      </c>
      <c r="E1414" s="228">
        <v>5775044</v>
      </c>
    </row>
    <row r="1415" customHeight="1" spans="1:5">
      <c r="A1415" s="227" t="str">
        <f t="shared" si="50"/>
        <v>38彰化愛樹家湯晉閎</v>
      </c>
      <c r="B1415" s="228" t="s">
        <v>1458</v>
      </c>
      <c r="C1415" s="228" t="s">
        <v>1459</v>
      </c>
      <c r="D1415" s="228" t="s">
        <v>1473</v>
      </c>
      <c r="E1415" s="228">
        <v>5775048</v>
      </c>
    </row>
    <row r="1416" customHeight="1" spans="1:5">
      <c r="A1416" s="227" t="str">
        <f t="shared" si="50"/>
        <v>38彰化愛樹家鍾賴富妹</v>
      </c>
      <c r="B1416" s="228" t="s">
        <v>1458</v>
      </c>
      <c r="C1416" s="228" t="s">
        <v>1459</v>
      </c>
      <c r="D1416" s="228" t="s">
        <v>1474</v>
      </c>
      <c r="E1416" s="228">
        <v>5775054</v>
      </c>
    </row>
    <row r="1417" customHeight="1" spans="1:5">
      <c r="A1417" s="227" t="str">
        <f t="shared" ref="A1417:A1445" si="51">B1417&amp;C1417&amp;D1417</f>
        <v>38彰化愛樹家鍾宏明</v>
      </c>
      <c r="B1417" s="228" t="s">
        <v>1458</v>
      </c>
      <c r="C1417" s="228" t="s">
        <v>1459</v>
      </c>
      <c r="D1417" s="228" t="s">
        <v>1475</v>
      </c>
      <c r="E1417" s="228">
        <v>5775061</v>
      </c>
    </row>
    <row r="1418" customHeight="1" spans="1:5">
      <c r="A1418" s="227" t="str">
        <f t="shared" si="51"/>
        <v>38彰化愛樹家鍾靚白</v>
      </c>
      <c r="B1418" s="228" t="s">
        <v>1458</v>
      </c>
      <c r="C1418" s="228" t="s">
        <v>1459</v>
      </c>
      <c r="D1418" s="228" t="s">
        <v>1476</v>
      </c>
      <c r="E1418" s="228">
        <v>5775065</v>
      </c>
    </row>
    <row r="1419" customHeight="1" spans="1:5">
      <c r="A1419" s="227" t="str">
        <f t="shared" si="51"/>
        <v>38彰化愛樹家江芷芸</v>
      </c>
      <c r="B1419" s="228" t="s">
        <v>1458</v>
      </c>
      <c r="C1419" s="228" t="s">
        <v>1459</v>
      </c>
      <c r="D1419" s="228" t="s">
        <v>1477</v>
      </c>
      <c r="E1419" s="228">
        <v>5775072</v>
      </c>
    </row>
    <row r="1420" customHeight="1" spans="1:5">
      <c r="A1420" s="227" t="str">
        <f t="shared" si="51"/>
        <v>38彰化愛樹家江沐㛓</v>
      </c>
      <c r="B1420" s="228" t="s">
        <v>1458</v>
      </c>
      <c r="C1420" s="228" t="s">
        <v>1459</v>
      </c>
      <c r="D1420" s="228" t="s">
        <v>1478</v>
      </c>
      <c r="E1420" s="228">
        <v>5775075</v>
      </c>
    </row>
    <row r="1421" customHeight="1" spans="1:5">
      <c r="A1421" s="227" t="str">
        <f t="shared" si="51"/>
        <v>38彰化愛樹家江浚羽</v>
      </c>
      <c r="B1421" s="228" t="s">
        <v>1458</v>
      </c>
      <c r="C1421" s="228" t="s">
        <v>1459</v>
      </c>
      <c r="D1421" s="228" t="s">
        <v>1479</v>
      </c>
      <c r="E1421" s="228">
        <v>5775077</v>
      </c>
    </row>
    <row r="1422" customHeight="1" spans="1:5">
      <c r="A1422" s="227" t="str">
        <f t="shared" si="51"/>
        <v>39彰化金葉江依璇</v>
      </c>
      <c r="B1422" s="228" t="s">
        <v>1480</v>
      </c>
      <c r="C1422" s="228" t="s">
        <v>1481</v>
      </c>
      <c r="D1422" s="228" t="s">
        <v>1482</v>
      </c>
      <c r="E1422" s="228">
        <v>5701595</v>
      </c>
    </row>
    <row r="1423" customHeight="1" spans="1:5">
      <c r="A1423" s="227" t="str">
        <f t="shared" si="51"/>
        <v>39彰化金葉張尤媚</v>
      </c>
      <c r="B1423" s="228" t="s">
        <v>1480</v>
      </c>
      <c r="C1423" s="228" t="s">
        <v>1481</v>
      </c>
      <c r="D1423" s="228" t="s">
        <v>1483</v>
      </c>
      <c r="E1423" s="228">
        <v>5701596</v>
      </c>
    </row>
    <row r="1424" customHeight="1" spans="1:5">
      <c r="A1424" s="227" t="str">
        <f t="shared" si="51"/>
        <v>39彰化金葉江陳玉葉</v>
      </c>
      <c r="B1424" s="228" t="s">
        <v>1480</v>
      </c>
      <c r="C1424" s="228" t="s">
        <v>1481</v>
      </c>
      <c r="D1424" s="228" t="s">
        <v>1484</v>
      </c>
      <c r="E1424" s="228">
        <v>5702337</v>
      </c>
    </row>
    <row r="1425" customHeight="1" spans="1:5">
      <c r="A1425" s="227" t="str">
        <f t="shared" si="51"/>
        <v>39彰化金葉曾正源</v>
      </c>
      <c r="B1425" s="228" t="s">
        <v>1480</v>
      </c>
      <c r="C1425" s="228" t="s">
        <v>1481</v>
      </c>
      <c r="D1425" s="228" t="s">
        <v>1485</v>
      </c>
      <c r="E1425" s="228">
        <v>5702382</v>
      </c>
    </row>
    <row r="1426" customHeight="1" spans="1:5">
      <c r="A1426" s="227" t="str">
        <f t="shared" si="51"/>
        <v>39彰化金葉吳江淑女</v>
      </c>
      <c r="B1426" s="228" t="s">
        <v>1480</v>
      </c>
      <c r="C1426" s="228" t="s">
        <v>1481</v>
      </c>
      <c r="D1426" s="228" t="s">
        <v>1486</v>
      </c>
      <c r="E1426" s="228">
        <v>5702391</v>
      </c>
    </row>
    <row r="1427" customHeight="1" spans="1:5">
      <c r="A1427" s="227" t="str">
        <f t="shared" si="51"/>
        <v>39彰化金葉吳旋誌</v>
      </c>
      <c r="B1427" s="228" t="s">
        <v>1480</v>
      </c>
      <c r="C1427" s="228" t="s">
        <v>1481</v>
      </c>
      <c r="D1427" s="228" t="s">
        <v>1487</v>
      </c>
      <c r="E1427" s="228">
        <v>5702403</v>
      </c>
    </row>
    <row r="1428" customHeight="1" spans="1:5">
      <c r="A1428" s="227" t="str">
        <f t="shared" si="51"/>
        <v>39彰化金葉吳柏毅</v>
      </c>
      <c r="B1428" s="228" t="s">
        <v>1480</v>
      </c>
      <c r="C1428" s="228" t="s">
        <v>1481</v>
      </c>
      <c r="D1428" s="228" t="s">
        <v>1488</v>
      </c>
      <c r="E1428" s="228">
        <v>5702409</v>
      </c>
    </row>
    <row r="1429" customHeight="1" spans="1:5">
      <c r="A1429" s="227" t="str">
        <f t="shared" si="51"/>
        <v>39彰化金葉吳承翰</v>
      </c>
      <c r="B1429" s="228" t="s">
        <v>1480</v>
      </c>
      <c r="C1429" s="228" t="s">
        <v>1481</v>
      </c>
      <c r="D1429" s="228" t="s">
        <v>1489</v>
      </c>
      <c r="E1429" s="228">
        <v>5702416</v>
      </c>
    </row>
    <row r="1430" customHeight="1" spans="1:5">
      <c r="A1430" s="227" t="str">
        <f t="shared" si="51"/>
        <v>39彰化金葉張文堡</v>
      </c>
      <c r="B1430" s="228" t="s">
        <v>1480</v>
      </c>
      <c r="C1430" s="228" t="s">
        <v>1481</v>
      </c>
      <c r="D1430" s="228" t="s">
        <v>1490</v>
      </c>
      <c r="E1430" s="228">
        <v>5702444</v>
      </c>
    </row>
    <row r="1431" customHeight="1" spans="1:5">
      <c r="A1431" s="227" t="str">
        <f t="shared" si="51"/>
        <v>39彰化金葉張文淵</v>
      </c>
      <c r="B1431" s="228" t="s">
        <v>1480</v>
      </c>
      <c r="C1431" s="228" t="s">
        <v>1481</v>
      </c>
      <c r="D1431" s="228" t="s">
        <v>1491</v>
      </c>
      <c r="E1431" s="228">
        <v>5702447</v>
      </c>
    </row>
    <row r="1432" customHeight="1" spans="1:5">
      <c r="A1432" s="227" t="str">
        <f t="shared" si="51"/>
        <v>39彰化金葉黃孟婷</v>
      </c>
      <c r="B1432" s="228" t="s">
        <v>1480</v>
      </c>
      <c r="C1432" s="228" t="s">
        <v>1481</v>
      </c>
      <c r="D1432" s="228" t="s">
        <v>1492</v>
      </c>
      <c r="E1432" s="228">
        <v>5702450</v>
      </c>
    </row>
    <row r="1433" customHeight="1" spans="1:5">
      <c r="A1433" s="227" t="str">
        <f t="shared" si="51"/>
        <v>39彰化金葉黃秀琪</v>
      </c>
      <c r="B1433" s="228" t="s">
        <v>1480</v>
      </c>
      <c r="C1433" s="228" t="s">
        <v>1481</v>
      </c>
      <c r="D1433" s="228" t="s">
        <v>1493</v>
      </c>
      <c r="E1433" s="228">
        <v>5702454</v>
      </c>
    </row>
    <row r="1434" customHeight="1" spans="1:5">
      <c r="A1434" s="227" t="str">
        <f t="shared" si="51"/>
        <v>39彰化金葉黃敦裕</v>
      </c>
      <c r="B1434" s="228" t="s">
        <v>1480</v>
      </c>
      <c r="C1434" s="228" t="s">
        <v>1481</v>
      </c>
      <c r="D1434" s="228" t="s">
        <v>1494</v>
      </c>
      <c r="E1434" s="228">
        <v>5702456</v>
      </c>
    </row>
    <row r="1435" customHeight="1" spans="1:5">
      <c r="A1435" s="227" t="str">
        <f t="shared" si="51"/>
        <v>39彰化金葉楊進芳</v>
      </c>
      <c r="B1435" s="228" t="s">
        <v>1480</v>
      </c>
      <c r="C1435" s="228" t="s">
        <v>1481</v>
      </c>
      <c r="D1435" s="228" t="s">
        <v>1495</v>
      </c>
      <c r="E1435" s="228">
        <v>5702463</v>
      </c>
    </row>
    <row r="1436" customHeight="1" spans="1:5">
      <c r="A1436" s="227" t="str">
        <f t="shared" si="51"/>
        <v>39彰化金葉江佳珊</v>
      </c>
      <c r="B1436" s="228" t="s">
        <v>1480</v>
      </c>
      <c r="C1436" s="228" t="s">
        <v>1481</v>
      </c>
      <c r="D1436" s="228" t="s">
        <v>1496</v>
      </c>
      <c r="E1436" s="228">
        <v>5702467</v>
      </c>
    </row>
    <row r="1437" customHeight="1" spans="1:5">
      <c r="A1437" s="227" t="str">
        <f t="shared" si="51"/>
        <v>39彰化金葉江佳玫</v>
      </c>
      <c r="B1437" s="228" t="s">
        <v>1480</v>
      </c>
      <c r="C1437" s="228" t="s">
        <v>1481</v>
      </c>
      <c r="D1437" s="228" t="s">
        <v>1497</v>
      </c>
      <c r="E1437" s="228">
        <v>5702474</v>
      </c>
    </row>
    <row r="1438" customHeight="1" spans="1:5">
      <c r="A1438" s="227" t="str">
        <f t="shared" si="51"/>
        <v>39彰化金葉江佳瑜</v>
      </c>
      <c r="B1438" s="228" t="s">
        <v>1480</v>
      </c>
      <c r="C1438" s="228" t="s">
        <v>1481</v>
      </c>
      <c r="D1438" s="228" t="s">
        <v>1498</v>
      </c>
      <c r="E1438" s="228">
        <v>5702478</v>
      </c>
    </row>
    <row r="1439" customHeight="1" spans="1:5">
      <c r="A1439" s="227" t="str">
        <f t="shared" si="51"/>
        <v>39彰化金葉江育任</v>
      </c>
      <c r="B1439" s="228" t="s">
        <v>1480</v>
      </c>
      <c r="C1439" s="228" t="s">
        <v>1481</v>
      </c>
      <c r="D1439" s="228" t="s">
        <v>1499</v>
      </c>
      <c r="E1439" s="228">
        <v>5702480</v>
      </c>
    </row>
    <row r="1440" customHeight="1" spans="1:5">
      <c r="A1440" s="227" t="str">
        <f t="shared" si="51"/>
        <v>39彰化金葉江育賢</v>
      </c>
      <c r="B1440" s="228" t="s">
        <v>1480</v>
      </c>
      <c r="C1440" s="228" t="s">
        <v>1481</v>
      </c>
      <c r="D1440" s="228" t="s">
        <v>1500</v>
      </c>
      <c r="E1440" s="228">
        <v>5702483</v>
      </c>
    </row>
    <row r="1441" customHeight="1" spans="1:5">
      <c r="A1441" s="227" t="str">
        <f t="shared" si="51"/>
        <v>39彰化金葉周玉雯</v>
      </c>
      <c r="B1441" s="228" t="s">
        <v>1480</v>
      </c>
      <c r="C1441" s="228" t="s">
        <v>1481</v>
      </c>
      <c r="D1441" s="228" t="s">
        <v>1501</v>
      </c>
      <c r="E1441" s="228">
        <v>5702486</v>
      </c>
    </row>
    <row r="1442" customHeight="1" spans="1:5">
      <c r="A1442" s="227" t="str">
        <f t="shared" si="51"/>
        <v>39彰化金葉黃瓊儀</v>
      </c>
      <c r="B1442" s="228" t="s">
        <v>1480</v>
      </c>
      <c r="C1442" s="228" t="s">
        <v>1481</v>
      </c>
      <c r="D1442" s="228" t="s">
        <v>1502</v>
      </c>
      <c r="E1442" s="228">
        <v>5702487</v>
      </c>
    </row>
    <row r="1443" customHeight="1" spans="1:5">
      <c r="A1443" s="227" t="str">
        <f t="shared" si="51"/>
        <v>39彰化金葉曾聖亞</v>
      </c>
      <c r="B1443" s="228" t="s">
        <v>1480</v>
      </c>
      <c r="C1443" s="228" t="s">
        <v>1481</v>
      </c>
      <c r="D1443" s="228" t="s">
        <v>1503</v>
      </c>
      <c r="E1443" s="228">
        <v>5702490</v>
      </c>
    </row>
    <row r="1444" customHeight="1" spans="1:5">
      <c r="A1444" s="227" t="str">
        <f t="shared" si="51"/>
        <v>39彰化金葉李珮綾</v>
      </c>
      <c r="B1444" s="228" t="s">
        <v>1480</v>
      </c>
      <c r="C1444" s="228" t="s">
        <v>1481</v>
      </c>
      <c r="D1444" s="228" t="s">
        <v>1504</v>
      </c>
      <c r="E1444" s="228">
        <v>5702492</v>
      </c>
    </row>
    <row r="1445" customHeight="1" spans="1:5">
      <c r="A1445" s="227" t="str">
        <f t="shared" si="51"/>
        <v>39彰化金葉蔡文堅</v>
      </c>
      <c r="B1445" s="228" t="s">
        <v>1480</v>
      </c>
      <c r="C1445" s="228" t="s">
        <v>1481</v>
      </c>
      <c r="D1445" s="228" t="s">
        <v>1505</v>
      </c>
      <c r="E1445" s="228">
        <v>5702494</v>
      </c>
    </row>
    <row r="1446" customHeight="1" spans="1:5">
      <c r="A1446" s="227" t="str">
        <f t="shared" ref="A1446:A1473" si="52">B1446&amp;C1446&amp;D1446</f>
        <v>39彰化金葉蔡佳蓉</v>
      </c>
      <c r="B1446" s="228" t="s">
        <v>1480</v>
      </c>
      <c r="C1446" s="228" t="s">
        <v>1481</v>
      </c>
      <c r="D1446" s="228" t="s">
        <v>1506</v>
      </c>
      <c r="E1446" s="228">
        <v>5702497</v>
      </c>
    </row>
    <row r="1447" customHeight="1" spans="1:5">
      <c r="A1447" s="227" t="str">
        <f t="shared" si="52"/>
        <v>39彰化金葉黃金標</v>
      </c>
      <c r="B1447" s="228" t="s">
        <v>1480</v>
      </c>
      <c r="C1447" s="228" t="s">
        <v>1481</v>
      </c>
      <c r="D1447" s="228" t="s">
        <v>1507</v>
      </c>
      <c r="E1447" s="228">
        <v>5702498</v>
      </c>
    </row>
    <row r="1448" customHeight="1" spans="1:5">
      <c r="A1448" s="227" t="str">
        <f t="shared" si="52"/>
        <v>39彰化金葉曾亦璽</v>
      </c>
      <c r="B1448" s="228" t="s">
        <v>1480</v>
      </c>
      <c r="C1448" s="228" t="s">
        <v>1481</v>
      </c>
      <c r="D1448" s="228" t="s">
        <v>1508</v>
      </c>
      <c r="E1448" s="228">
        <v>5702995</v>
      </c>
    </row>
    <row r="1449" customHeight="1" spans="1:5">
      <c r="A1449" s="227" t="str">
        <f t="shared" si="52"/>
        <v>40大欣曾上能</v>
      </c>
      <c r="B1449" s="228" t="s">
        <v>1509</v>
      </c>
      <c r="C1449" s="228" t="s">
        <v>1510</v>
      </c>
      <c r="D1449" s="228" t="s">
        <v>1511</v>
      </c>
      <c r="E1449" s="228">
        <v>3456610</v>
      </c>
    </row>
    <row r="1450" customHeight="1" spans="1:5">
      <c r="A1450" s="227" t="str">
        <f t="shared" si="52"/>
        <v>40大欣柯妃美</v>
      </c>
      <c r="B1450" s="228" t="s">
        <v>1509</v>
      </c>
      <c r="C1450" s="228" t="s">
        <v>1510</v>
      </c>
      <c r="D1450" s="228" t="s">
        <v>1512</v>
      </c>
      <c r="E1450" s="228">
        <v>4722281</v>
      </c>
    </row>
    <row r="1451" customHeight="1" spans="1:5">
      <c r="A1451" s="227" t="str">
        <f t="shared" si="52"/>
        <v>40大欣施名育</v>
      </c>
      <c r="B1451" s="228" t="s">
        <v>1509</v>
      </c>
      <c r="C1451" s="228" t="s">
        <v>1510</v>
      </c>
      <c r="D1451" s="228" t="s">
        <v>1513</v>
      </c>
      <c r="E1451" s="228">
        <v>5306552</v>
      </c>
    </row>
    <row r="1452" customHeight="1" spans="1:5">
      <c r="A1452" s="227" t="str">
        <f t="shared" si="52"/>
        <v>40大欣張詠湶</v>
      </c>
      <c r="B1452" s="228" t="s">
        <v>1509</v>
      </c>
      <c r="C1452" s="228" t="s">
        <v>1510</v>
      </c>
      <c r="D1452" s="228" t="s">
        <v>1514</v>
      </c>
      <c r="E1452" s="228">
        <v>5715838</v>
      </c>
    </row>
    <row r="1453" customHeight="1" spans="1:5">
      <c r="A1453" s="227" t="str">
        <f t="shared" si="52"/>
        <v>40大欣張志名</v>
      </c>
      <c r="B1453" s="228" t="s">
        <v>1509</v>
      </c>
      <c r="C1453" s="228" t="s">
        <v>1510</v>
      </c>
      <c r="D1453" s="228" t="s">
        <v>1515</v>
      </c>
      <c r="E1453" s="228">
        <v>5716856</v>
      </c>
    </row>
    <row r="1454" customHeight="1" spans="1:5">
      <c r="A1454" s="227" t="str">
        <f t="shared" si="52"/>
        <v>40大欣林義富</v>
      </c>
      <c r="B1454" s="228" t="s">
        <v>1509</v>
      </c>
      <c r="C1454" s="228" t="s">
        <v>1510</v>
      </c>
      <c r="D1454" s="228" t="s">
        <v>1516</v>
      </c>
      <c r="E1454" s="228">
        <v>5716858</v>
      </c>
    </row>
    <row r="1455" customHeight="1" spans="1:5">
      <c r="A1455" s="227" t="str">
        <f t="shared" si="52"/>
        <v>40大欣林榮秋</v>
      </c>
      <c r="B1455" s="228" t="s">
        <v>1509</v>
      </c>
      <c r="C1455" s="228" t="s">
        <v>1510</v>
      </c>
      <c r="D1455" s="228" t="s">
        <v>1517</v>
      </c>
      <c r="E1455" s="228">
        <v>5716861</v>
      </c>
    </row>
    <row r="1456" customHeight="1" spans="1:5">
      <c r="A1456" s="227" t="str">
        <f t="shared" si="52"/>
        <v>40大欣吳志祥</v>
      </c>
      <c r="B1456" s="228" t="s">
        <v>1509</v>
      </c>
      <c r="C1456" s="228" t="s">
        <v>1510</v>
      </c>
      <c r="D1456" s="228" t="s">
        <v>1518</v>
      </c>
      <c r="E1456" s="228">
        <v>5716864</v>
      </c>
    </row>
    <row r="1457" customHeight="1" spans="1:5">
      <c r="A1457" s="227" t="str">
        <f t="shared" si="52"/>
        <v>40大欣廖述揚</v>
      </c>
      <c r="B1457" s="228" t="s">
        <v>1509</v>
      </c>
      <c r="C1457" s="228" t="s">
        <v>1510</v>
      </c>
      <c r="D1457" s="228" t="s">
        <v>1519</v>
      </c>
      <c r="E1457" s="228">
        <v>5716866</v>
      </c>
    </row>
    <row r="1458" customHeight="1" spans="1:5">
      <c r="A1458" s="227" t="str">
        <f t="shared" si="52"/>
        <v>40大欣翁燕瓊</v>
      </c>
      <c r="B1458" s="228" t="s">
        <v>1509</v>
      </c>
      <c r="C1458" s="228" t="s">
        <v>1510</v>
      </c>
      <c r="D1458" s="228" t="s">
        <v>1520</v>
      </c>
      <c r="E1458" s="228">
        <v>5716867</v>
      </c>
    </row>
    <row r="1459" customHeight="1" spans="1:5">
      <c r="A1459" s="227" t="str">
        <f t="shared" si="52"/>
        <v>40大欣廖坤興</v>
      </c>
      <c r="B1459" s="228" t="s">
        <v>1509</v>
      </c>
      <c r="C1459" s="228" t="s">
        <v>1510</v>
      </c>
      <c r="D1459" s="228" t="s">
        <v>1521</v>
      </c>
      <c r="E1459" s="228">
        <v>5716869</v>
      </c>
    </row>
    <row r="1460" customHeight="1" spans="1:5">
      <c r="A1460" s="227" t="str">
        <f t="shared" si="52"/>
        <v>40大欣許翠嫣</v>
      </c>
      <c r="B1460" s="228" t="s">
        <v>1509</v>
      </c>
      <c r="C1460" s="228" t="s">
        <v>1510</v>
      </c>
      <c r="D1460" s="228" t="s">
        <v>1522</v>
      </c>
      <c r="E1460" s="228">
        <v>5716873</v>
      </c>
    </row>
    <row r="1461" customHeight="1" spans="1:5">
      <c r="A1461" s="227" t="str">
        <f t="shared" si="52"/>
        <v>40大欣顏鴻昌</v>
      </c>
      <c r="B1461" s="228" t="s">
        <v>1509</v>
      </c>
      <c r="C1461" s="228" t="s">
        <v>1510</v>
      </c>
      <c r="D1461" s="228" t="s">
        <v>1255</v>
      </c>
      <c r="E1461" s="228">
        <v>5716874</v>
      </c>
    </row>
    <row r="1462" customHeight="1" spans="1:5">
      <c r="A1462" s="227" t="str">
        <f t="shared" si="52"/>
        <v>40大欣曾文彬</v>
      </c>
      <c r="B1462" s="228" t="s">
        <v>1509</v>
      </c>
      <c r="C1462" s="228" t="s">
        <v>1510</v>
      </c>
      <c r="D1462" s="228" t="s">
        <v>1523</v>
      </c>
      <c r="E1462" s="228">
        <v>5716878</v>
      </c>
    </row>
    <row r="1463" customHeight="1" spans="1:5">
      <c r="A1463" s="227" t="str">
        <f t="shared" si="52"/>
        <v>40大欣丁錫雄</v>
      </c>
      <c r="B1463" s="228" t="s">
        <v>1509</v>
      </c>
      <c r="C1463" s="228" t="s">
        <v>1510</v>
      </c>
      <c r="D1463" s="228" t="s">
        <v>1524</v>
      </c>
      <c r="E1463" s="228">
        <v>5716886</v>
      </c>
    </row>
    <row r="1464" customHeight="1" spans="1:5">
      <c r="A1464" s="227" t="str">
        <f t="shared" si="52"/>
        <v>40大欣楊傑安</v>
      </c>
      <c r="B1464" s="228" t="s">
        <v>1509</v>
      </c>
      <c r="C1464" s="228" t="s">
        <v>1510</v>
      </c>
      <c r="D1464" s="228" t="s">
        <v>1525</v>
      </c>
      <c r="E1464" s="228">
        <v>5716891</v>
      </c>
    </row>
    <row r="1465" customHeight="1" spans="1:5">
      <c r="A1465" s="227" t="str">
        <f t="shared" si="52"/>
        <v>40大欣吳世文</v>
      </c>
      <c r="B1465" s="228" t="s">
        <v>1509</v>
      </c>
      <c r="C1465" s="228" t="s">
        <v>1510</v>
      </c>
      <c r="D1465" s="228" t="s">
        <v>1526</v>
      </c>
      <c r="E1465" s="228">
        <v>5716898</v>
      </c>
    </row>
    <row r="1466" customHeight="1" spans="1:5">
      <c r="A1466" s="227" t="str">
        <f t="shared" si="52"/>
        <v>40大欣盧品涵</v>
      </c>
      <c r="B1466" s="228" t="s">
        <v>1509</v>
      </c>
      <c r="C1466" s="228" t="s">
        <v>1510</v>
      </c>
      <c r="D1466" s="228" t="s">
        <v>1527</v>
      </c>
      <c r="E1466" s="228">
        <v>5716905</v>
      </c>
    </row>
    <row r="1467" customHeight="1" spans="1:5">
      <c r="A1467" s="227" t="str">
        <f t="shared" si="52"/>
        <v>40大欣吳哲欣</v>
      </c>
      <c r="B1467" s="228" t="s">
        <v>1509</v>
      </c>
      <c r="C1467" s="228" t="s">
        <v>1510</v>
      </c>
      <c r="D1467" s="228" t="s">
        <v>1528</v>
      </c>
      <c r="E1467" s="228">
        <v>5716911</v>
      </c>
    </row>
    <row r="1468" customHeight="1" spans="1:5">
      <c r="A1468" s="227" t="str">
        <f t="shared" si="52"/>
        <v>40大欣楊雅惠</v>
      </c>
      <c r="B1468" s="228" t="s">
        <v>1509</v>
      </c>
      <c r="C1468" s="228" t="s">
        <v>1510</v>
      </c>
      <c r="D1468" s="228" t="s">
        <v>1529</v>
      </c>
      <c r="E1468" s="228">
        <v>5716912</v>
      </c>
    </row>
    <row r="1469" customHeight="1" spans="1:5">
      <c r="A1469" s="227" t="str">
        <f t="shared" si="52"/>
        <v>40大欣洪嘉駿</v>
      </c>
      <c r="B1469" s="228" t="s">
        <v>1509</v>
      </c>
      <c r="C1469" s="228" t="s">
        <v>1510</v>
      </c>
      <c r="D1469" s="228" t="s">
        <v>1530</v>
      </c>
      <c r="E1469" s="228">
        <v>5716914</v>
      </c>
    </row>
    <row r="1470" customHeight="1" spans="1:5">
      <c r="A1470" s="227" t="str">
        <f t="shared" si="52"/>
        <v>40大欣林蓬達</v>
      </c>
      <c r="B1470" s="228" t="s">
        <v>1509</v>
      </c>
      <c r="C1470" s="228" t="s">
        <v>1510</v>
      </c>
      <c r="D1470" s="228" t="s">
        <v>1531</v>
      </c>
      <c r="E1470" s="228">
        <v>5716918</v>
      </c>
    </row>
    <row r="1471" customHeight="1" spans="1:5">
      <c r="A1471" s="227" t="str">
        <f t="shared" si="52"/>
        <v>40大欣吳杰叡</v>
      </c>
      <c r="B1471" s="228" t="s">
        <v>1509</v>
      </c>
      <c r="C1471" s="228" t="s">
        <v>1510</v>
      </c>
      <c r="D1471" s="228" t="s">
        <v>1532</v>
      </c>
      <c r="E1471" s="228">
        <v>5716919</v>
      </c>
    </row>
    <row r="1472" customHeight="1" spans="1:5">
      <c r="A1472" s="227" t="str">
        <f t="shared" si="52"/>
        <v>40大欣楊書羽</v>
      </c>
      <c r="B1472" s="228" t="s">
        <v>1509</v>
      </c>
      <c r="C1472" s="228" t="s">
        <v>1510</v>
      </c>
      <c r="D1472" s="228" t="s">
        <v>1533</v>
      </c>
      <c r="E1472" s="228">
        <v>5716920</v>
      </c>
    </row>
    <row r="1473" customHeight="1" spans="1:5">
      <c r="A1473" s="227" t="str">
        <f t="shared" si="52"/>
        <v>40大欣黃薪屹</v>
      </c>
      <c r="B1473" s="228" t="s">
        <v>1509</v>
      </c>
      <c r="C1473" s="228" t="s">
        <v>1510</v>
      </c>
      <c r="D1473" s="228" t="s">
        <v>1534</v>
      </c>
      <c r="E1473" s="228">
        <v>5716921</v>
      </c>
    </row>
    <row r="1474" customHeight="1" spans="1:5">
      <c r="A1474" s="227" t="str">
        <f t="shared" ref="A1474:A1507" si="53">B1474&amp;C1474&amp;D1474</f>
        <v>40大欣劉柏鋒</v>
      </c>
      <c r="B1474" s="228" t="s">
        <v>1509</v>
      </c>
      <c r="C1474" s="228" t="s">
        <v>1510</v>
      </c>
      <c r="D1474" s="228" t="s">
        <v>1535</v>
      </c>
      <c r="E1474" s="228">
        <v>5716926</v>
      </c>
    </row>
    <row r="1475" customHeight="1" spans="1:5">
      <c r="A1475" s="227" t="str">
        <f t="shared" si="53"/>
        <v>40大欣劉志雄</v>
      </c>
      <c r="B1475" s="228" t="s">
        <v>1509</v>
      </c>
      <c r="C1475" s="228" t="s">
        <v>1510</v>
      </c>
      <c r="D1475" s="228" t="s">
        <v>1536</v>
      </c>
      <c r="E1475" s="228">
        <v>5716993</v>
      </c>
    </row>
    <row r="1476" customHeight="1" spans="1:5">
      <c r="A1476" s="227" t="str">
        <f t="shared" si="53"/>
        <v>40大欣顏士凱</v>
      </c>
      <c r="B1476" s="228" t="s">
        <v>1509</v>
      </c>
      <c r="C1476" s="228" t="s">
        <v>1510</v>
      </c>
      <c r="D1476" s="228" t="s">
        <v>1537</v>
      </c>
      <c r="E1476" s="228">
        <v>5716996</v>
      </c>
    </row>
    <row r="1477" customHeight="1" spans="1:5">
      <c r="A1477" s="227" t="str">
        <f t="shared" si="53"/>
        <v>40大欣周奇彥</v>
      </c>
      <c r="B1477" s="228" t="s">
        <v>1509</v>
      </c>
      <c r="C1477" s="228" t="s">
        <v>1510</v>
      </c>
      <c r="D1477" s="228" t="s">
        <v>1538</v>
      </c>
      <c r="E1477" s="228">
        <v>5716999</v>
      </c>
    </row>
    <row r="1478" customHeight="1" spans="1:5">
      <c r="A1478" s="227" t="str">
        <f t="shared" si="53"/>
        <v>40大欣傅苡熏</v>
      </c>
      <c r="B1478" s="228" t="s">
        <v>1509</v>
      </c>
      <c r="C1478" s="228" t="s">
        <v>1510</v>
      </c>
      <c r="D1478" s="228" t="s">
        <v>1539</v>
      </c>
      <c r="E1478" s="228">
        <v>5717002</v>
      </c>
    </row>
    <row r="1479" customHeight="1" spans="1:5">
      <c r="A1479" s="227" t="str">
        <f t="shared" si="53"/>
        <v>40大欣劉俊昌</v>
      </c>
      <c r="B1479" s="228" t="s">
        <v>1509</v>
      </c>
      <c r="C1479" s="228" t="s">
        <v>1510</v>
      </c>
      <c r="D1479" s="228" t="s">
        <v>1540</v>
      </c>
      <c r="E1479" s="228">
        <v>5717003</v>
      </c>
    </row>
    <row r="1480" customHeight="1" spans="1:5">
      <c r="A1480" s="227" t="str">
        <f t="shared" si="53"/>
        <v>40大欣王清福</v>
      </c>
      <c r="B1480" s="228" t="s">
        <v>1509</v>
      </c>
      <c r="C1480" s="228" t="s">
        <v>1510</v>
      </c>
      <c r="D1480" s="228" t="s">
        <v>1541</v>
      </c>
      <c r="E1480" s="228">
        <v>5717005</v>
      </c>
    </row>
    <row r="1481" customHeight="1" spans="1:5">
      <c r="A1481" s="227" t="str">
        <f t="shared" si="53"/>
        <v>40大欣張家豪</v>
      </c>
      <c r="B1481" s="228" t="s">
        <v>1509</v>
      </c>
      <c r="C1481" s="228" t="s">
        <v>1510</v>
      </c>
      <c r="D1481" s="228" t="s">
        <v>1542</v>
      </c>
      <c r="E1481" s="228">
        <v>5717007</v>
      </c>
    </row>
    <row r="1482" customHeight="1" spans="1:5">
      <c r="A1482" s="227" t="str">
        <f t="shared" si="53"/>
        <v>40大欣朱勇諭</v>
      </c>
      <c r="B1482" s="228" t="s">
        <v>1509</v>
      </c>
      <c r="C1482" s="228" t="s">
        <v>1510</v>
      </c>
      <c r="D1482" s="228" t="s">
        <v>1543</v>
      </c>
      <c r="E1482" s="228">
        <v>5717013</v>
      </c>
    </row>
    <row r="1483" customHeight="1" spans="1:5">
      <c r="A1483" s="227" t="str">
        <f t="shared" si="53"/>
        <v>40大欣方國榮</v>
      </c>
      <c r="B1483" s="228" t="s">
        <v>1509</v>
      </c>
      <c r="C1483" s="228" t="s">
        <v>1510</v>
      </c>
      <c r="D1483" s="228" t="s">
        <v>1544</v>
      </c>
      <c r="E1483" s="228">
        <v>5717016</v>
      </c>
    </row>
    <row r="1484" customHeight="1" spans="1:5">
      <c r="A1484" s="227" t="str">
        <f t="shared" si="53"/>
        <v>40大欣吳國芳</v>
      </c>
      <c r="B1484" s="228" t="s">
        <v>1509</v>
      </c>
      <c r="C1484" s="228" t="s">
        <v>1510</v>
      </c>
      <c r="D1484" s="228" t="s">
        <v>1545</v>
      </c>
      <c r="E1484" s="228">
        <v>5717019</v>
      </c>
    </row>
    <row r="1485" customHeight="1" spans="1:5">
      <c r="A1485" s="227" t="str">
        <f t="shared" si="53"/>
        <v>41永欣黃志傑</v>
      </c>
      <c r="B1485" s="228" t="s">
        <v>1546</v>
      </c>
      <c r="C1485" s="228" t="s">
        <v>1547</v>
      </c>
      <c r="D1485" s="228" t="s">
        <v>1548</v>
      </c>
      <c r="E1485" s="228">
        <v>931229</v>
      </c>
    </row>
    <row r="1486" customHeight="1" spans="1:5">
      <c r="A1486" s="227" t="str">
        <f t="shared" si="53"/>
        <v>41永欣陳永州</v>
      </c>
      <c r="B1486" s="228" t="s">
        <v>1546</v>
      </c>
      <c r="C1486" s="228" t="s">
        <v>1547</v>
      </c>
      <c r="D1486" s="228" t="s">
        <v>1549</v>
      </c>
      <c r="E1486" s="228">
        <v>5718123</v>
      </c>
    </row>
    <row r="1487" customHeight="1" spans="1:5">
      <c r="A1487" s="227" t="str">
        <f t="shared" si="53"/>
        <v>41永欣張景森</v>
      </c>
      <c r="B1487" s="228" t="s">
        <v>1546</v>
      </c>
      <c r="C1487" s="228" t="s">
        <v>1547</v>
      </c>
      <c r="D1487" s="228" t="s">
        <v>1550</v>
      </c>
      <c r="E1487" s="228">
        <v>5718124</v>
      </c>
    </row>
    <row r="1488" customHeight="1" spans="1:5">
      <c r="A1488" s="227" t="str">
        <f t="shared" si="53"/>
        <v>41永欣高芳瑄</v>
      </c>
      <c r="B1488" s="228" t="s">
        <v>1546</v>
      </c>
      <c r="C1488" s="228" t="s">
        <v>1547</v>
      </c>
      <c r="D1488" s="228" t="s">
        <v>1551</v>
      </c>
      <c r="E1488" s="228">
        <v>5718542</v>
      </c>
    </row>
    <row r="1489" customHeight="1" spans="1:5">
      <c r="A1489" s="227" t="str">
        <f t="shared" si="53"/>
        <v>41永欣黃鼎鈞</v>
      </c>
      <c r="B1489" s="228" t="s">
        <v>1546</v>
      </c>
      <c r="C1489" s="228" t="s">
        <v>1547</v>
      </c>
      <c r="D1489" s="228" t="s">
        <v>1552</v>
      </c>
      <c r="E1489" s="228">
        <v>5718627</v>
      </c>
    </row>
    <row r="1490" customHeight="1" spans="1:5">
      <c r="A1490" s="227" t="str">
        <f t="shared" si="53"/>
        <v>41永欣陳清昌</v>
      </c>
      <c r="B1490" s="228" t="s">
        <v>1546</v>
      </c>
      <c r="C1490" s="228" t="s">
        <v>1547</v>
      </c>
      <c r="D1490" s="228" t="s">
        <v>1553</v>
      </c>
      <c r="E1490" s="228">
        <v>5718649</v>
      </c>
    </row>
    <row r="1491" customHeight="1" spans="1:5">
      <c r="A1491" s="227" t="str">
        <f t="shared" si="53"/>
        <v>41永欣林佑全</v>
      </c>
      <c r="B1491" s="228" t="s">
        <v>1546</v>
      </c>
      <c r="C1491" s="228" t="s">
        <v>1547</v>
      </c>
      <c r="D1491" s="228" t="s">
        <v>1554</v>
      </c>
      <c r="E1491" s="228">
        <v>5718655</v>
      </c>
    </row>
    <row r="1492" customHeight="1" spans="1:5">
      <c r="A1492" s="227" t="str">
        <f t="shared" si="53"/>
        <v>41永欣呂銘洋</v>
      </c>
      <c r="B1492" s="228" t="s">
        <v>1546</v>
      </c>
      <c r="C1492" s="228" t="s">
        <v>1547</v>
      </c>
      <c r="D1492" s="228" t="s">
        <v>1555</v>
      </c>
      <c r="E1492" s="228">
        <v>5718659</v>
      </c>
    </row>
    <row r="1493" customHeight="1" spans="1:5">
      <c r="A1493" s="227" t="str">
        <f t="shared" si="53"/>
        <v>41永欣林盈汝</v>
      </c>
      <c r="B1493" s="228" t="s">
        <v>1546</v>
      </c>
      <c r="C1493" s="228" t="s">
        <v>1547</v>
      </c>
      <c r="D1493" s="228" t="s">
        <v>1556</v>
      </c>
      <c r="E1493" s="228">
        <v>5718665</v>
      </c>
    </row>
    <row r="1494" customHeight="1" spans="1:5">
      <c r="A1494" s="227" t="str">
        <f t="shared" si="53"/>
        <v>41永欣楊淑玲</v>
      </c>
      <c r="B1494" s="228" t="s">
        <v>1546</v>
      </c>
      <c r="C1494" s="228" t="s">
        <v>1547</v>
      </c>
      <c r="D1494" s="228" t="s">
        <v>1557</v>
      </c>
      <c r="E1494" s="228">
        <v>5718676</v>
      </c>
    </row>
    <row r="1495" customHeight="1" spans="1:5">
      <c r="A1495" s="227" t="str">
        <f t="shared" si="53"/>
        <v>41永欣林明學</v>
      </c>
      <c r="B1495" s="228" t="s">
        <v>1546</v>
      </c>
      <c r="C1495" s="228" t="s">
        <v>1547</v>
      </c>
      <c r="D1495" s="228" t="s">
        <v>1558</v>
      </c>
      <c r="E1495" s="228">
        <v>5718681</v>
      </c>
    </row>
    <row r="1496" customHeight="1" spans="1:5">
      <c r="A1496" s="227" t="str">
        <f t="shared" si="53"/>
        <v>41永欣洪傑輝</v>
      </c>
      <c r="B1496" s="228" t="s">
        <v>1546</v>
      </c>
      <c r="C1496" s="228" t="s">
        <v>1547</v>
      </c>
      <c r="D1496" s="228" t="s">
        <v>1559</v>
      </c>
      <c r="E1496" s="228">
        <v>5718686</v>
      </c>
    </row>
    <row r="1497" customHeight="1" spans="1:5">
      <c r="A1497" s="227" t="str">
        <f t="shared" si="53"/>
        <v>41永欣施國輝</v>
      </c>
      <c r="B1497" s="228" t="s">
        <v>1546</v>
      </c>
      <c r="C1497" s="228" t="s">
        <v>1547</v>
      </c>
      <c r="D1497" s="228" t="s">
        <v>1560</v>
      </c>
      <c r="E1497" s="228">
        <v>5718691</v>
      </c>
    </row>
    <row r="1498" customHeight="1" spans="1:5">
      <c r="A1498" s="227" t="str">
        <f t="shared" si="53"/>
        <v>41永欣陳首字</v>
      </c>
      <c r="B1498" s="228" t="s">
        <v>1546</v>
      </c>
      <c r="C1498" s="228" t="s">
        <v>1547</v>
      </c>
      <c r="D1498" s="228" t="s">
        <v>1561</v>
      </c>
      <c r="E1498" s="228">
        <v>5718697</v>
      </c>
    </row>
    <row r="1499" customHeight="1" spans="1:5">
      <c r="A1499" s="227" t="str">
        <f t="shared" si="53"/>
        <v>41永欣曾惠君</v>
      </c>
      <c r="B1499" s="228" t="s">
        <v>1546</v>
      </c>
      <c r="C1499" s="228" t="s">
        <v>1547</v>
      </c>
      <c r="D1499" s="228" t="s">
        <v>1562</v>
      </c>
      <c r="E1499" s="228">
        <v>5718702</v>
      </c>
    </row>
    <row r="1500" customHeight="1" spans="1:5">
      <c r="A1500" s="227" t="str">
        <f t="shared" si="53"/>
        <v>41永欣黃必智</v>
      </c>
      <c r="B1500" s="228" t="s">
        <v>1546</v>
      </c>
      <c r="C1500" s="228" t="s">
        <v>1547</v>
      </c>
      <c r="D1500" s="228" t="s">
        <v>1563</v>
      </c>
      <c r="E1500" s="228">
        <v>5718703</v>
      </c>
    </row>
    <row r="1501" customHeight="1" spans="1:5">
      <c r="A1501" s="227" t="str">
        <f t="shared" si="53"/>
        <v>41永欣陳孟訓</v>
      </c>
      <c r="B1501" s="228" t="s">
        <v>1546</v>
      </c>
      <c r="C1501" s="228" t="s">
        <v>1547</v>
      </c>
      <c r="D1501" s="228" t="s">
        <v>1564</v>
      </c>
      <c r="E1501" s="228">
        <v>5718709</v>
      </c>
    </row>
    <row r="1502" customHeight="1" spans="1:5">
      <c r="A1502" s="227" t="str">
        <f t="shared" si="53"/>
        <v>41永欣莊政一</v>
      </c>
      <c r="B1502" s="228" t="s">
        <v>1546</v>
      </c>
      <c r="C1502" s="228" t="s">
        <v>1547</v>
      </c>
      <c r="D1502" s="228" t="s">
        <v>1565</v>
      </c>
      <c r="E1502" s="228">
        <v>5718712</v>
      </c>
    </row>
    <row r="1503" customHeight="1" spans="1:5">
      <c r="A1503" s="227" t="str">
        <f t="shared" si="53"/>
        <v>41永欣邱滄利</v>
      </c>
      <c r="B1503" s="228" t="s">
        <v>1546</v>
      </c>
      <c r="C1503" s="228" t="s">
        <v>1547</v>
      </c>
      <c r="D1503" s="228" t="s">
        <v>1566</v>
      </c>
      <c r="E1503" s="228">
        <v>5718714</v>
      </c>
    </row>
    <row r="1504" customHeight="1" spans="1:5">
      <c r="A1504" s="227" t="str">
        <f t="shared" si="53"/>
        <v>41永欣蔣孆誼</v>
      </c>
      <c r="B1504" s="228" t="s">
        <v>1546</v>
      </c>
      <c r="C1504" s="228" t="s">
        <v>1547</v>
      </c>
      <c r="D1504" s="228" t="s">
        <v>1567</v>
      </c>
      <c r="E1504" s="228">
        <v>5718720</v>
      </c>
    </row>
    <row r="1505" customHeight="1" spans="1:5">
      <c r="A1505" s="227" t="str">
        <f t="shared" si="53"/>
        <v>41永欣陳季彥</v>
      </c>
      <c r="B1505" s="228" t="s">
        <v>1546</v>
      </c>
      <c r="C1505" s="228" t="s">
        <v>1547</v>
      </c>
      <c r="D1505" s="228" t="s">
        <v>1568</v>
      </c>
      <c r="E1505" s="228">
        <v>5766197</v>
      </c>
    </row>
    <row r="1506" customHeight="1" spans="1:5">
      <c r="A1506" s="227" t="str">
        <f t="shared" si="53"/>
        <v>42彰東陳進興</v>
      </c>
      <c r="B1506" s="228" t="s">
        <v>1569</v>
      </c>
      <c r="C1506" s="228" t="s">
        <v>1570</v>
      </c>
      <c r="D1506" s="228" t="s">
        <v>1571</v>
      </c>
      <c r="E1506" s="228">
        <v>5203555</v>
      </c>
    </row>
    <row r="1507" customHeight="1" spans="1:5">
      <c r="A1507" s="227" t="str">
        <f t="shared" si="53"/>
        <v>42彰東黃翠玉</v>
      </c>
      <c r="B1507" s="228" t="s">
        <v>1569</v>
      </c>
      <c r="C1507" s="228" t="s">
        <v>1570</v>
      </c>
      <c r="D1507" s="228" t="s">
        <v>1572</v>
      </c>
      <c r="E1507" s="228">
        <v>5203589</v>
      </c>
    </row>
    <row r="1508" customHeight="1" spans="1:5">
      <c r="A1508" s="227" t="str">
        <f t="shared" ref="A1508:A1539" si="54">B1508&amp;C1508&amp;D1508</f>
        <v>42彰東林承龍</v>
      </c>
      <c r="B1508" s="228" t="s">
        <v>1569</v>
      </c>
      <c r="C1508" s="228" t="s">
        <v>1570</v>
      </c>
      <c r="D1508" s="228" t="s">
        <v>1573</v>
      </c>
      <c r="E1508" s="228">
        <v>5287487</v>
      </c>
    </row>
    <row r="1509" customHeight="1" spans="1:5">
      <c r="A1509" s="227" t="str">
        <f t="shared" si="54"/>
        <v>42彰東施士文</v>
      </c>
      <c r="B1509" s="228" t="s">
        <v>1569</v>
      </c>
      <c r="C1509" s="228" t="s">
        <v>1570</v>
      </c>
      <c r="D1509" s="228" t="s">
        <v>1574</v>
      </c>
      <c r="E1509" s="228">
        <v>5405535</v>
      </c>
    </row>
    <row r="1510" customHeight="1" spans="1:5">
      <c r="A1510" s="227" t="str">
        <f t="shared" si="54"/>
        <v>42彰東詹照翊</v>
      </c>
      <c r="B1510" s="228" t="s">
        <v>1569</v>
      </c>
      <c r="C1510" s="228" t="s">
        <v>1570</v>
      </c>
      <c r="D1510" s="228" t="s">
        <v>1575</v>
      </c>
      <c r="E1510" s="228">
        <v>5405539</v>
      </c>
    </row>
    <row r="1511" customHeight="1" spans="1:5">
      <c r="A1511" s="227" t="str">
        <f t="shared" si="54"/>
        <v>42彰東林芸芳</v>
      </c>
      <c r="B1511" s="228" t="s">
        <v>1569</v>
      </c>
      <c r="C1511" s="228" t="s">
        <v>1570</v>
      </c>
      <c r="D1511" s="228" t="s">
        <v>1576</v>
      </c>
      <c r="E1511" s="228">
        <v>5494291</v>
      </c>
    </row>
    <row r="1512" customHeight="1" spans="1:5">
      <c r="A1512" s="227" t="str">
        <f t="shared" si="54"/>
        <v>42彰東詹佳憲</v>
      </c>
      <c r="B1512" s="228" t="s">
        <v>1569</v>
      </c>
      <c r="C1512" s="228" t="s">
        <v>1570</v>
      </c>
      <c r="D1512" s="228" t="s">
        <v>1577</v>
      </c>
      <c r="E1512" s="228">
        <v>5734463</v>
      </c>
    </row>
    <row r="1513" customHeight="1" spans="1:5">
      <c r="A1513" s="227" t="str">
        <f t="shared" si="54"/>
        <v>42彰東劉威成</v>
      </c>
      <c r="B1513" s="228" t="s">
        <v>1569</v>
      </c>
      <c r="C1513" s="228" t="s">
        <v>1570</v>
      </c>
      <c r="D1513" s="228" t="s">
        <v>1578</v>
      </c>
      <c r="E1513" s="228">
        <v>5735753</v>
      </c>
    </row>
    <row r="1514" customHeight="1" spans="1:5">
      <c r="A1514" s="227" t="str">
        <f t="shared" si="54"/>
        <v>42彰東許哲維</v>
      </c>
      <c r="B1514" s="228" t="s">
        <v>1569</v>
      </c>
      <c r="C1514" s="228" t="s">
        <v>1570</v>
      </c>
      <c r="D1514" s="228" t="s">
        <v>1579</v>
      </c>
      <c r="E1514" s="228">
        <v>5735756</v>
      </c>
    </row>
    <row r="1515" customHeight="1" spans="1:5">
      <c r="A1515" s="227" t="str">
        <f t="shared" si="54"/>
        <v>42彰東張季澤</v>
      </c>
      <c r="B1515" s="228" t="s">
        <v>1569</v>
      </c>
      <c r="C1515" s="228" t="s">
        <v>1570</v>
      </c>
      <c r="D1515" s="228" t="s">
        <v>1580</v>
      </c>
      <c r="E1515" s="228">
        <v>5735773</v>
      </c>
    </row>
    <row r="1516" customHeight="1" spans="1:5">
      <c r="A1516" s="227" t="str">
        <f t="shared" si="54"/>
        <v>42彰東張義松</v>
      </c>
      <c r="B1516" s="228" t="s">
        <v>1569</v>
      </c>
      <c r="C1516" s="228" t="s">
        <v>1570</v>
      </c>
      <c r="D1516" s="228" t="s">
        <v>1581</v>
      </c>
      <c r="E1516" s="228">
        <v>5735777</v>
      </c>
    </row>
    <row r="1517" customHeight="1" spans="1:5">
      <c r="A1517" s="227" t="str">
        <f t="shared" si="54"/>
        <v>42彰東黃國禎</v>
      </c>
      <c r="B1517" s="228" t="s">
        <v>1569</v>
      </c>
      <c r="C1517" s="228" t="s">
        <v>1570</v>
      </c>
      <c r="D1517" s="228" t="s">
        <v>1582</v>
      </c>
      <c r="E1517" s="228">
        <v>5735778</v>
      </c>
    </row>
    <row r="1518" customHeight="1" spans="1:5">
      <c r="A1518" s="227" t="str">
        <f t="shared" si="54"/>
        <v>42彰東翁宥蓁</v>
      </c>
      <c r="B1518" s="228" t="s">
        <v>1569</v>
      </c>
      <c r="C1518" s="228" t="s">
        <v>1570</v>
      </c>
      <c r="D1518" s="228" t="s">
        <v>1583</v>
      </c>
      <c r="E1518" s="228">
        <v>5735780</v>
      </c>
    </row>
    <row r="1519" customHeight="1" spans="1:5">
      <c r="A1519" s="227" t="str">
        <f t="shared" si="54"/>
        <v>42彰東古志信</v>
      </c>
      <c r="B1519" s="228" t="s">
        <v>1569</v>
      </c>
      <c r="C1519" s="228" t="s">
        <v>1570</v>
      </c>
      <c r="D1519" s="228" t="s">
        <v>1584</v>
      </c>
      <c r="E1519" s="228">
        <v>5735815</v>
      </c>
    </row>
    <row r="1520" customHeight="1" spans="1:5">
      <c r="A1520" s="227" t="str">
        <f t="shared" si="54"/>
        <v>42彰東林均樺</v>
      </c>
      <c r="B1520" s="228" t="s">
        <v>1569</v>
      </c>
      <c r="C1520" s="228" t="s">
        <v>1570</v>
      </c>
      <c r="D1520" s="228" t="s">
        <v>1585</v>
      </c>
      <c r="E1520" s="228">
        <v>5735818</v>
      </c>
    </row>
    <row r="1521" customHeight="1" spans="1:5">
      <c r="A1521" s="227" t="str">
        <f t="shared" si="54"/>
        <v>42彰東莊初文</v>
      </c>
      <c r="B1521" s="228" t="s">
        <v>1569</v>
      </c>
      <c r="C1521" s="228" t="s">
        <v>1570</v>
      </c>
      <c r="D1521" s="228" t="s">
        <v>1586</v>
      </c>
      <c r="E1521" s="228">
        <v>5735820</v>
      </c>
    </row>
    <row r="1522" customHeight="1" spans="1:5">
      <c r="A1522" s="227" t="str">
        <f t="shared" si="54"/>
        <v>42彰東朱順發</v>
      </c>
      <c r="B1522" s="228" t="s">
        <v>1569</v>
      </c>
      <c r="C1522" s="228" t="s">
        <v>1570</v>
      </c>
      <c r="D1522" s="228" t="s">
        <v>1587</v>
      </c>
      <c r="E1522" s="228">
        <v>5735823</v>
      </c>
    </row>
    <row r="1523" customHeight="1" spans="1:5">
      <c r="A1523" s="227" t="str">
        <f t="shared" si="54"/>
        <v>42彰東邱基文</v>
      </c>
      <c r="B1523" s="228" t="s">
        <v>1569</v>
      </c>
      <c r="C1523" s="228" t="s">
        <v>1570</v>
      </c>
      <c r="D1523" s="228" t="s">
        <v>1588</v>
      </c>
      <c r="E1523" s="228">
        <v>5735838</v>
      </c>
    </row>
    <row r="1524" customHeight="1" spans="1:5">
      <c r="A1524" s="227" t="str">
        <f t="shared" si="54"/>
        <v>42彰東王千祥</v>
      </c>
      <c r="B1524" s="228" t="s">
        <v>1569</v>
      </c>
      <c r="C1524" s="228" t="s">
        <v>1570</v>
      </c>
      <c r="D1524" s="228" t="s">
        <v>1589</v>
      </c>
      <c r="E1524" s="228">
        <v>5735841</v>
      </c>
    </row>
    <row r="1525" customHeight="1" spans="1:5">
      <c r="A1525" s="227" t="str">
        <f t="shared" si="54"/>
        <v>42彰東柯明盡</v>
      </c>
      <c r="B1525" s="228" t="s">
        <v>1569</v>
      </c>
      <c r="C1525" s="228" t="s">
        <v>1570</v>
      </c>
      <c r="D1525" s="228" t="s">
        <v>1590</v>
      </c>
      <c r="E1525" s="228">
        <v>5735847</v>
      </c>
    </row>
    <row r="1526" customHeight="1" spans="1:5">
      <c r="A1526" s="227" t="str">
        <f t="shared" si="54"/>
        <v>43寶藏黃明義</v>
      </c>
      <c r="B1526" s="228" t="s">
        <v>1591</v>
      </c>
      <c r="C1526" s="228" t="s">
        <v>1592</v>
      </c>
      <c r="D1526" s="228" t="s">
        <v>1593</v>
      </c>
      <c r="E1526" s="228">
        <v>1874226</v>
      </c>
    </row>
    <row r="1527" customHeight="1" spans="1:5">
      <c r="A1527" s="227" t="str">
        <f t="shared" si="54"/>
        <v>43寶藏曾世勇</v>
      </c>
      <c r="B1527" s="228" t="s">
        <v>1591</v>
      </c>
      <c r="C1527" s="228" t="s">
        <v>1592</v>
      </c>
      <c r="D1527" s="228" t="s">
        <v>1594</v>
      </c>
      <c r="E1527" s="228">
        <v>2494653</v>
      </c>
    </row>
    <row r="1528" customHeight="1" spans="1:5">
      <c r="A1528" s="227" t="str">
        <f t="shared" si="54"/>
        <v>43寶藏黃明成</v>
      </c>
      <c r="B1528" s="228" t="s">
        <v>1591</v>
      </c>
      <c r="C1528" s="228" t="s">
        <v>1592</v>
      </c>
      <c r="D1528" s="228" t="s">
        <v>1595</v>
      </c>
      <c r="E1528" s="228">
        <v>3048832</v>
      </c>
    </row>
    <row r="1529" customHeight="1" spans="1:5">
      <c r="A1529" s="227" t="str">
        <f t="shared" si="54"/>
        <v>43寶藏黃雅伶</v>
      </c>
      <c r="B1529" s="228" t="s">
        <v>1591</v>
      </c>
      <c r="C1529" s="228" t="s">
        <v>1592</v>
      </c>
      <c r="D1529" s="228" t="s">
        <v>1596</v>
      </c>
      <c r="E1529" s="228">
        <v>4815333</v>
      </c>
    </row>
    <row r="1530" customHeight="1" spans="1:5">
      <c r="A1530" s="227" t="str">
        <f t="shared" si="54"/>
        <v>43寶藏張西俊</v>
      </c>
      <c r="B1530" s="228" t="s">
        <v>1591</v>
      </c>
      <c r="C1530" s="228" t="s">
        <v>1592</v>
      </c>
      <c r="D1530" s="228" t="s">
        <v>1597</v>
      </c>
      <c r="E1530" s="228">
        <v>4815335</v>
      </c>
    </row>
    <row r="1531" customHeight="1" spans="1:5">
      <c r="A1531" s="227" t="str">
        <f t="shared" si="54"/>
        <v>43寶藏廖振源</v>
      </c>
      <c r="B1531" s="228" t="s">
        <v>1591</v>
      </c>
      <c r="C1531" s="228" t="s">
        <v>1592</v>
      </c>
      <c r="D1531" s="228" t="s">
        <v>1598</v>
      </c>
      <c r="E1531" s="228">
        <v>4815337</v>
      </c>
    </row>
    <row r="1532" customHeight="1" spans="1:5">
      <c r="A1532" s="227" t="str">
        <f t="shared" si="54"/>
        <v>43寶藏黃水</v>
      </c>
      <c r="B1532" s="228" t="s">
        <v>1591</v>
      </c>
      <c r="C1532" s="228" t="s">
        <v>1592</v>
      </c>
      <c r="D1532" s="228" t="s">
        <v>1599</v>
      </c>
      <c r="E1532" s="228">
        <v>4815343</v>
      </c>
    </row>
    <row r="1533" customHeight="1" spans="1:5">
      <c r="A1533" s="227" t="str">
        <f t="shared" si="54"/>
        <v>43寶藏張恊章</v>
      </c>
      <c r="B1533" s="228" t="s">
        <v>1591</v>
      </c>
      <c r="C1533" s="228" t="s">
        <v>1592</v>
      </c>
      <c r="D1533" s="228" t="s">
        <v>1600</v>
      </c>
      <c r="E1533" s="228">
        <v>5219033</v>
      </c>
    </row>
    <row r="1534" customHeight="1" spans="1:5">
      <c r="A1534" s="227" t="str">
        <f t="shared" si="54"/>
        <v>43寶藏陳國禎</v>
      </c>
      <c r="B1534" s="228" t="s">
        <v>1591</v>
      </c>
      <c r="C1534" s="228" t="s">
        <v>1592</v>
      </c>
      <c r="D1534" s="228" t="s">
        <v>1601</v>
      </c>
      <c r="E1534" s="228">
        <v>5763032</v>
      </c>
    </row>
    <row r="1535" customHeight="1" spans="1:5">
      <c r="A1535" s="227" t="str">
        <f t="shared" si="54"/>
        <v>43寶藏林子瓏</v>
      </c>
      <c r="B1535" s="228" t="s">
        <v>1591</v>
      </c>
      <c r="C1535" s="228" t="s">
        <v>1592</v>
      </c>
      <c r="D1535" s="228" t="s">
        <v>1602</v>
      </c>
      <c r="E1535" s="228">
        <v>5763481</v>
      </c>
    </row>
    <row r="1536" customHeight="1" spans="1:5">
      <c r="A1536" s="227" t="str">
        <f t="shared" si="54"/>
        <v>43寶藏張超揚</v>
      </c>
      <c r="B1536" s="228" t="s">
        <v>1591</v>
      </c>
      <c r="C1536" s="228" t="s">
        <v>1592</v>
      </c>
      <c r="D1536" s="228" t="s">
        <v>1603</v>
      </c>
      <c r="E1536" s="228">
        <v>5763832</v>
      </c>
    </row>
    <row r="1537" customHeight="1" spans="1:5">
      <c r="A1537" s="227" t="str">
        <f t="shared" si="54"/>
        <v>43寶藏張振河</v>
      </c>
      <c r="B1537" s="228" t="s">
        <v>1591</v>
      </c>
      <c r="C1537" s="228" t="s">
        <v>1592</v>
      </c>
      <c r="D1537" s="228" t="s">
        <v>1604</v>
      </c>
      <c r="E1537" s="228">
        <v>5763833</v>
      </c>
    </row>
    <row r="1538" customHeight="1" spans="1:5">
      <c r="A1538" s="227" t="str">
        <f t="shared" si="54"/>
        <v>43寶藏鍾國志</v>
      </c>
      <c r="B1538" s="228" t="s">
        <v>1591</v>
      </c>
      <c r="C1538" s="228" t="s">
        <v>1592</v>
      </c>
      <c r="D1538" s="228" t="s">
        <v>1605</v>
      </c>
      <c r="E1538" s="228">
        <v>5763834</v>
      </c>
    </row>
    <row r="1539" customHeight="1" spans="1:5">
      <c r="A1539" s="227" t="str">
        <f t="shared" si="54"/>
        <v>43寶藏王顯榮</v>
      </c>
      <c r="B1539" s="228" t="s">
        <v>1591</v>
      </c>
      <c r="C1539" s="228" t="s">
        <v>1592</v>
      </c>
      <c r="D1539" s="228" t="s">
        <v>1606</v>
      </c>
      <c r="E1539" s="228">
        <v>5763836</v>
      </c>
    </row>
    <row r="1540" customHeight="1" spans="1:5">
      <c r="A1540" s="227" t="str">
        <f t="shared" ref="A1540:A1570" si="55">B1540&amp;C1540&amp;D1540</f>
        <v>43寶藏吳明蒼</v>
      </c>
      <c r="B1540" s="228" t="s">
        <v>1591</v>
      </c>
      <c r="C1540" s="228" t="s">
        <v>1592</v>
      </c>
      <c r="D1540" s="228" t="s">
        <v>1607</v>
      </c>
      <c r="E1540" s="228">
        <v>5763837</v>
      </c>
    </row>
    <row r="1541" customHeight="1" spans="1:5">
      <c r="A1541" s="227" t="str">
        <f t="shared" si="55"/>
        <v>43寶藏周金生</v>
      </c>
      <c r="B1541" s="228" t="s">
        <v>1591</v>
      </c>
      <c r="C1541" s="228" t="s">
        <v>1592</v>
      </c>
      <c r="D1541" s="228" t="s">
        <v>1608</v>
      </c>
      <c r="E1541" s="228">
        <v>5763838</v>
      </c>
    </row>
    <row r="1542" customHeight="1" spans="1:5">
      <c r="A1542" s="227" t="str">
        <f t="shared" si="55"/>
        <v>43寶藏許炎照</v>
      </c>
      <c r="B1542" s="228" t="s">
        <v>1591</v>
      </c>
      <c r="C1542" s="228" t="s">
        <v>1592</v>
      </c>
      <c r="D1542" s="228" t="s">
        <v>1609</v>
      </c>
      <c r="E1542" s="228">
        <v>5763840</v>
      </c>
    </row>
    <row r="1543" customHeight="1" spans="1:5">
      <c r="A1543" s="227" t="str">
        <f t="shared" si="55"/>
        <v>43寶藏林建甫</v>
      </c>
      <c r="B1543" s="228" t="s">
        <v>1591</v>
      </c>
      <c r="C1543" s="228" t="s">
        <v>1592</v>
      </c>
      <c r="D1543" s="228" t="s">
        <v>1610</v>
      </c>
      <c r="E1543" s="228">
        <v>5763846</v>
      </c>
    </row>
    <row r="1544" customHeight="1" spans="1:5">
      <c r="A1544" s="227" t="str">
        <f t="shared" si="55"/>
        <v>43寶藏林政華</v>
      </c>
      <c r="B1544" s="228" t="s">
        <v>1591</v>
      </c>
      <c r="C1544" s="228" t="s">
        <v>1592</v>
      </c>
      <c r="D1544" s="228" t="s">
        <v>543</v>
      </c>
      <c r="E1544" s="228">
        <v>5763852</v>
      </c>
    </row>
    <row r="1545" customHeight="1" spans="1:5">
      <c r="A1545" s="227" t="str">
        <f t="shared" si="55"/>
        <v>43寶藏黃永合</v>
      </c>
      <c r="B1545" s="228" t="s">
        <v>1591</v>
      </c>
      <c r="C1545" s="228" t="s">
        <v>1592</v>
      </c>
      <c r="D1545" s="228" t="s">
        <v>1611</v>
      </c>
      <c r="E1545" s="228">
        <v>5763861</v>
      </c>
    </row>
    <row r="1546" customHeight="1" spans="1:5">
      <c r="A1546" s="227" t="str">
        <f t="shared" si="55"/>
        <v>43寶藏李健炎</v>
      </c>
      <c r="B1546" s="228" t="s">
        <v>1591</v>
      </c>
      <c r="C1546" s="228" t="s">
        <v>1592</v>
      </c>
      <c r="D1546" s="228" t="s">
        <v>1612</v>
      </c>
      <c r="E1546" s="228">
        <v>5763869</v>
      </c>
    </row>
    <row r="1547" customHeight="1" spans="1:5">
      <c r="A1547" s="227" t="str">
        <f t="shared" si="55"/>
        <v>43寶藏葉步進</v>
      </c>
      <c r="B1547" s="228" t="s">
        <v>1591</v>
      </c>
      <c r="C1547" s="228" t="s">
        <v>1592</v>
      </c>
      <c r="D1547" s="228" t="s">
        <v>1613</v>
      </c>
      <c r="E1547" s="228">
        <v>5763872</v>
      </c>
    </row>
    <row r="1548" customHeight="1" spans="1:5">
      <c r="A1548" s="227" t="str">
        <f t="shared" si="55"/>
        <v>43寶藏徐詳珵</v>
      </c>
      <c r="B1548" s="228" t="s">
        <v>1591</v>
      </c>
      <c r="C1548" s="228" t="s">
        <v>1592</v>
      </c>
      <c r="D1548" s="228" t="s">
        <v>1614</v>
      </c>
      <c r="E1548" s="228">
        <v>5763916</v>
      </c>
    </row>
    <row r="1549" customHeight="1" spans="1:5">
      <c r="A1549" s="227" t="str">
        <f t="shared" si="55"/>
        <v>43寶藏陳柏霖</v>
      </c>
      <c r="B1549" s="228" t="s">
        <v>1591</v>
      </c>
      <c r="C1549" s="228" t="s">
        <v>1592</v>
      </c>
      <c r="D1549" s="228" t="s">
        <v>1615</v>
      </c>
      <c r="E1549" s="228">
        <v>5763923</v>
      </c>
    </row>
    <row r="1550" customHeight="1" spans="1:5">
      <c r="A1550" s="227" t="str">
        <f t="shared" si="55"/>
        <v>43寶藏黃朝群</v>
      </c>
      <c r="B1550" s="228" t="s">
        <v>1591</v>
      </c>
      <c r="C1550" s="228" t="s">
        <v>1592</v>
      </c>
      <c r="D1550" s="228" t="s">
        <v>1616</v>
      </c>
      <c r="E1550" s="228">
        <v>5763924</v>
      </c>
    </row>
    <row r="1551" customHeight="1" spans="1:5">
      <c r="A1551" s="227" t="str">
        <f t="shared" si="55"/>
        <v>43寶藏張宏如</v>
      </c>
      <c r="B1551" s="228" t="s">
        <v>1591</v>
      </c>
      <c r="C1551" s="228" t="s">
        <v>1592</v>
      </c>
      <c r="D1551" s="228" t="s">
        <v>1617</v>
      </c>
      <c r="E1551" s="228">
        <v>5763926</v>
      </c>
    </row>
    <row r="1552" customHeight="1" spans="1:5">
      <c r="A1552" s="227" t="str">
        <f t="shared" si="55"/>
        <v>43寶藏李俊愇</v>
      </c>
      <c r="B1552" s="228" t="s">
        <v>1591</v>
      </c>
      <c r="C1552" s="228" t="s">
        <v>1592</v>
      </c>
      <c r="D1552" s="228" t="s">
        <v>1618</v>
      </c>
      <c r="E1552" s="228">
        <v>5763929</v>
      </c>
    </row>
    <row r="1553" customHeight="1" spans="1:5">
      <c r="A1553" s="227" t="str">
        <f t="shared" si="55"/>
        <v>43寶藏張詩宜</v>
      </c>
      <c r="B1553" s="228" t="s">
        <v>1591</v>
      </c>
      <c r="C1553" s="228" t="s">
        <v>1592</v>
      </c>
      <c r="D1553" s="228" t="s">
        <v>1619</v>
      </c>
      <c r="E1553" s="228">
        <v>5763932</v>
      </c>
    </row>
    <row r="1554" customHeight="1" spans="1:5">
      <c r="A1554" s="227" t="str">
        <f t="shared" si="55"/>
        <v>43寶藏張依婷</v>
      </c>
      <c r="B1554" s="228" t="s">
        <v>1591</v>
      </c>
      <c r="C1554" s="228" t="s">
        <v>1592</v>
      </c>
      <c r="D1554" s="228" t="s">
        <v>1620</v>
      </c>
      <c r="E1554" s="228">
        <v>5763935</v>
      </c>
    </row>
    <row r="1555" customHeight="1" spans="1:5">
      <c r="A1555" s="227" t="str">
        <f t="shared" si="55"/>
        <v>43寶藏陳建志</v>
      </c>
      <c r="B1555" s="228" t="s">
        <v>1591</v>
      </c>
      <c r="C1555" s="228" t="s">
        <v>1592</v>
      </c>
      <c r="D1555" s="228" t="s">
        <v>1621</v>
      </c>
      <c r="E1555" s="228">
        <v>5763939</v>
      </c>
    </row>
    <row r="1556" customHeight="1" spans="1:5">
      <c r="A1556" s="227" t="str">
        <f t="shared" si="55"/>
        <v>43寶藏陳建維</v>
      </c>
      <c r="B1556" s="228" t="s">
        <v>1591</v>
      </c>
      <c r="C1556" s="228" t="s">
        <v>1592</v>
      </c>
      <c r="D1556" s="228" t="s">
        <v>1622</v>
      </c>
      <c r="E1556" s="228">
        <v>5763943</v>
      </c>
    </row>
    <row r="1557" customHeight="1" spans="1:5">
      <c r="A1557" s="227" t="str">
        <f t="shared" si="55"/>
        <v>43寶藏紀俊能</v>
      </c>
      <c r="B1557" s="228" t="s">
        <v>1591</v>
      </c>
      <c r="C1557" s="228" t="s">
        <v>1592</v>
      </c>
      <c r="D1557" s="228" t="s">
        <v>1623</v>
      </c>
      <c r="E1557" s="228">
        <v>5767893</v>
      </c>
    </row>
    <row r="1558" customHeight="1" spans="1:5">
      <c r="A1558" s="227" t="str">
        <f t="shared" si="55"/>
        <v>43寶藏邱仕斌</v>
      </c>
      <c r="B1558" s="228" t="s">
        <v>1591</v>
      </c>
      <c r="C1558" s="228" t="s">
        <v>1592</v>
      </c>
      <c r="D1558" s="228" t="s">
        <v>1624</v>
      </c>
      <c r="E1558" s="228">
        <v>5767896</v>
      </c>
    </row>
    <row r="1559" customHeight="1" spans="1:5">
      <c r="A1559" s="227" t="str">
        <f t="shared" si="55"/>
        <v>43寶藏劉松樺</v>
      </c>
      <c r="B1559" s="228" t="s">
        <v>1591</v>
      </c>
      <c r="C1559" s="228" t="s">
        <v>1592</v>
      </c>
      <c r="D1559" s="228" t="s">
        <v>1625</v>
      </c>
      <c r="E1559" s="228">
        <v>5767899</v>
      </c>
    </row>
    <row r="1560" customHeight="1" spans="1:5">
      <c r="A1560" s="227" t="str">
        <f t="shared" si="55"/>
        <v>43寶藏林明儒</v>
      </c>
      <c r="B1560" s="228" t="s">
        <v>1591</v>
      </c>
      <c r="C1560" s="228" t="s">
        <v>1592</v>
      </c>
      <c r="D1560" s="228" t="s">
        <v>1626</v>
      </c>
      <c r="E1560" s="228">
        <v>5767903</v>
      </c>
    </row>
    <row r="1561" customHeight="1" spans="1:5">
      <c r="A1561" s="227" t="str">
        <f t="shared" si="55"/>
        <v>43寶藏林育群</v>
      </c>
      <c r="B1561" s="228" t="s">
        <v>1591</v>
      </c>
      <c r="C1561" s="228" t="s">
        <v>1592</v>
      </c>
      <c r="D1561" s="228" t="s">
        <v>1627</v>
      </c>
      <c r="E1561" s="228">
        <v>5767907</v>
      </c>
    </row>
    <row r="1562" customHeight="1" spans="1:5">
      <c r="A1562" s="227" t="str">
        <f t="shared" si="55"/>
        <v>43寶藏沈坤海</v>
      </c>
      <c r="B1562" s="228" t="s">
        <v>1591</v>
      </c>
      <c r="C1562" s="228" t="s">
        <v>1592</v>
      </c>
      <c r="D1562" s="228" t="s">
        <v>1628</v>
      </c>
      <c r="E1562" s="228">
        <v>5767910</v>
      </c>
    </row>
    <row r="1563" customHeight="1" spans="1:5">
      <c r="A1563" s="227" t="str">
        <f t="shared" si="55"/>
        <v>43寶藏張育誠</v>
      </c>
      <c r="B1563" s="228" t="s">
        <v>1591</v>
      </c>
      <c r="C1563" s="228" t="s">
        <v>1592</v>
      </c>
      <c r="D1563" s="228" t="s">
        <v>1629</v>
      </c>
      <c r="E1563" s="228">
        <v>5767920</v>
      </c>
    </row>
    <row r="1564" customHeight="1" spans="1:5">
      <c r="A1564" s="227" t="str">
        <f t="shared" si="55"/>
        <v>43寶藏張嘉芳</v>
      </c>
      <c r="B1564" s="228" t="s">
        <v>1591</v>
      </c>
      <c r="C1564" s="228" t="s">
        <v>1592</v>
      </c>
      <c r="D1564" s="228" t="s">
        <v>1630</v>
      </c>
      <c r="E1564" s="228">
        <v>5767928</v>
      </c>
    </row>
    <row r="1565" customHeight="1" spans="1:5">
      <c r="A1565" s="227" t="str">
        <f t="shared" si="55"/>
        <v>43寶藏林云涵</v>
      </c>
      <c r="B1565" s="228" t="s">
        <v>1591</v>
      </c>
      <c r="C1565" s="228" t="s">
        <v>1592</v>
      </c>
      <c r="D1565" s="228" t="s">
        <v>1631</v>
      </c>
      <c r="E1565" s="228">
        <v>5767934</v>
      </c>
    </row>
    <row r="1566" customHeight="1" spans="1:5">
      <c r="A1566" s="227" t="str">
        <f t="shared" si="55"/>
        <v>43寶藏賴政治</v>
      </c>
      <c r="B1566" s="228" t="s">
        <v>1591</v>
      </c>
      <c r="C1566" s="228" t="s">
        <v>1592</v>
      </c>
      <c r="D1566" s="228" t="s">
        <v>1632</v>
      </c>
      <c r="E1566" s="228">
        <v>5767985</v>
      </c>
    </row>
    <row r="1567" customHeight="1" spans="1:5">
      <c r="A1567" s="227" t="str">
        <f t="shared" si="55"/>
        <v>43寶藏黃芊茹</v>
      </c>
      <c r="B1567" s="228" t="s">
        <v>1591</v>
      </c>
      <c r="C1567" s="228" t="s">
        <v>1592</v>
      </c>
      <c r="D1567" s="228" t="s">
        <v>1633</v>
      </c>
      <c r="E1567" s="228">
        <v>5767996</v>
      </c>
    </row>
    <row r="1568" customHeight="1" spans="1:5">
      <c r="A1568" s="227" t="str">
        <f t="shared" si="55"/>
        <v>43寶藏陳彥賓</v>
      </c>
      <c r="B1568" s="228" t="s">
        <v>1591</v>
      </c>
      <c r="C1568" s="228" t="s">
        <v>1592</v>
      </c>
      <c r="D1568" s="228" t="s">
        <v>1634</v>
      </c>
      <c r="E1568" s="228">
        <v>5767999</v>
      </c>
    </row>
    <row r="1569" customHeight="1" spans="1:5">
      <c r="A1569" s="227" t="str">
        <f t="shared" si="55"/>
        <v>43寶藏許景相</v>
      </c>
      <c r="B1569" s="228" t="s">
        <v>1591</v>
      </c>
      <c r="C1569" s="228" t="s">
        <v>1592</v>
      </c>
      <c r="D1569" s="228" t="s">
        <v>1635</v>
      </c>
      <c r="E1569" s="228">
        <v>5772721</v>
      </c>
    </row>
    <row r="1570" customHeight="1" spans="1:5">
      <c r="A1570" s="227" t="str">
        <f t="shared" si="55"/>
        <v>43寶藏張文哲</v>
      </c>
      <c r="B1570" s="228" t="s">
        <v>1591</v>
      </c>
      <c r="C1570" s="228" t="s">
        <v>1592</v>
      </c>
      <c r="D1570" s="228" t="s">
        <v>1636</v>
      </c>
      <c r="E1570" s="228">
        <v>5781481</v>
      </c>
    </row>
    <row r="1571" customHeight="1" spans="1:5">
      <c r="A1571" s="227" t="str">
        <f t="shared" ref="A1571:A1572" si="56">B1571&amp;C1571&amp;D1571</f>
        <v>43寶藏王莉媖</v>
      </c>
      <c r="B1571" s="228" t="s">
        <v>1591</v>
      </c>
      <c r="C1571" s="228" t="s">
        <v>1592</v>
      </c>
      <c r="D1571" s="228" t="s">
        <v>1637</v>
      </c>
      <c r="E1571" s="228">
        <v>5781483</v>
      </c>
    </row>
    <row r="1572" customHeight="1" spans="1:6">
      <c r="A1572" s="227" t="str">
        <f t="shared" si="56"/>
        <v>43寶藏李孟澤</v>
      </c>
      <c r="B1572" s="228" t="s">
        <v>1591</v>
      </c>
      <c r="C1572" s="228" t="s">
        <v>1592</v>
      </c>
      <c r="D1572" s="228" t="s">
        <v>1638</v>
      </c>
      <c r="E1572" s="228">
        <v>5781486</v>
      </c>
      <c r="F1572" s="231"/>
    </row>
    <row r="1573" customHeight="1" spans="1:7">
      <c r="A1573" s="227" t="str">
        <f t="shared" ref="A1573:A1598" si="57">B1573&amp;C1573&amp;D1573</f>
        <v>43寶藏陳建樺</v>
      </c>
      <c r="B1573" s="228" t="s">
        <v>1591</v>
      </c>
      <c r="C1573" s="228" t="s">
        <v>1592</v>
      </c>
      <c r="D1573" s="228" t="s">
        <v>1639</v>
      </c>
      <c r="E1573" s="228">
        <v>5781487</v>
      </c>
      <c r="F1573" s="231"/>
      <c r="G1573" s="232"/>
    </row>
    <row r="1574" customHeight="1" spans="1:7">
      <c r="A1574" s="227" t="str">
        <f t="shared" si="57"/>
        <v>44原鄉美高畹芯</v>
      </c>
      <c r="B1574" s="228" t="s">
        <v>1640</v>
      </c>
      <c r="C1574" s="228" t="s">
        <v>1641</v>
      </c>
      <c r="D1574" s="228" t="s">
        <v>1642</v>
      </c>
      <c r="E1574" s="228">
        <v>919262</v>
      </c>
      <c r="F1574" s="230"/>
      <c r="G1574" s="230"/>
    </row>
    <row r="1575" customHeight="1" spans="1:5">
      <c r="A1575" s="227" t="str">
        <f t="shared" si="57"/>
        <v>44原鄉美江國珍</v>
      </c>
      <c r="B1575" s="228" t="s">
        <v>1640</v>
      </c>
      <c r="C1575" s="228" t="s">
        <v>1641</v>
      </c>
      <c r="D1575" s="228" t="s">
        <v>1643</v>
      </c>
      <c r="E1575" s="228">
        <v>3881520</v>
      </c>
    </row>
    <row r="1576" customHeight="1" spans="1:5">
      <c r="A1576" s="227" t="str">
        <f t="shared" si="57"/>
        <v>44原鄉美林俐</v>
      </c>
      <c r="B1576" s="228" t="s">
        <v>1640</v>
      </c>
      <c r="C1576" s="228" t="s">
        <v>1641</v>
      </c>
      <c r="D1576" s="228" t="s">
        <v>1644</v>
      </c>
      <c r="E1576" s="228">
        <v>5766292</v>
      </c>
    </row>
    <row r="1577" customHeight="1" spans="1:5">
      <c r="A1577" s="227" t="str">
        <f t="shared" si="57"/>
        <v>44原鄉美李紐青</v>
      </c>
      <c r="B1577" s="228" t="s">
        <v>1640</v>
      </c>
      <c r="C1577" s="228" t="s">
        <v>1641</v>
      </c>
      <c r="D1577" s="228" t="s">
        <v>1645</v>
      </c>
      <c r="E1577" s="228">
        <v>5766302</v>
      </c>
    </row>
    <row r="1578" customHeight="1" spans="1:5">
      <c r="A1578" s="227" t="str">
        <f t="shared" si="57"/>
        <v>44原鄉美徐淑華</v>
      </c>
      <c r="B1578" s="228" t="s">
        <v>1640</v>
      </c>
      <c r="C1578" s="228" t="s">
        <v>1641</v>
      </c>
      <c r="D1578" s="228" t="s">
        <v>1646</v>
      </c>
      <c r="E1578" s="228">
        <v>5766313</v>
      </c>
    </row>
    <row r="1579" customHeight="1" spans="1:5">
      <c r="A1579" s="227" t="str">
        <f t="shared" si="57"/>
        <v>44原鄉美張正義</v>
      </c>
      <c r="B1579" s="228" t="s">
        <v>1640</v>
      </c>
      <c r="C1579" s="228" t="s">
        <v>1641</v>
      </c>
      <c r="D1579" s="228" t="s">
        <v>1647</v>
      </c>
      <c r="E1579" s="228">
        <v>5766316</v>
      </c>
    </row>
    <row r="1580" customHeight="1" spans="1:5">
      <c r="A1580" s="227" t="str">
        <f t="shared" si="57"/>
        <v>44原鄉美楊秀茂</v>
      </c>
      <c r="B1580" s="228" t="s">
        <v>1640</v>
      </c>
      <c r="C1580" s="228" t="s">
        <v>1641</v>
      </c>
      <c r="D1580" s="228" t="s">
        <v>1648</v>
      </c>
      <c r="E1580" s="228">
        <v>5766318</v>
      </c>
    </row>
    <row r="1581" customHeight="1" spans="1:5">
      <c r="A1581" s="227" t="str">
        <f t="shared" si="57"/>
        <v>44原鄉美賴注醒</v>
      </c>
      <c r="B1581" s="228" t="s">
        <v>1640</v>
      </c>
      <c r="C1581" s="228" t="s">
        <v>1641</v>
      </c>
      <c r="D1581" s="228" t="s">
        <v>1649</v>
      </c>
      <c r="E1581" s="228">
        <v>5766320</v>
      </c>
    </row>
    <row r="1582" customHeight="1" spans="1:5">
      <c r="A1582" s="227" t="str">
        <f t="shared" si="57"/>
        <v>44原鄉美魯瓦哈.優西</v>
      </c>
      <c r="B1582" s="228" t="s">
        <v>1640</v>
      </c>
      <c r="C1582" s="228" t="s">
        <v>1641</v>
      </c>
      <c r="D1582" s="228" t="s">
        <v>1650</v>
      </c>
      <c r="E1582" s="228">
        <v>5766322</v>
      </c>
    </row>
    <row r="1583" customHeight="1" spans="1:5">
      <c r="A1583" s="227" t="str">
        <f t="shared" si="57"/>
        <v>44原鄉美周道泓</v>
      </c>
      <c r="B1583" s="228" t="s">
        <v>1640</v>
      </c>
      <c r="C1583" s="228" t="s">
        <v>1641</v>
      </c>
      <c r="D1583" s="228" t="s">
        <v>1651</v>
      </c>
      <c r="E1583" s="228">
        <v>5766336</v>
      </c>
    </row>
    <row r="1584" customHeight="1" spans="1:5">
      <c r="A1584" s="227" t="str">
        <f t="shared" si="57"/>
        <v>44原鄉美金春華</v>
      </c>
      <c r="B1584" s="228" t="s">
        <v>1640</v>
      </c>
      <c r="C1584" s="228" t="s">
        <v>1641</v>
      </c>
      <c r="D1584" s="228" t="s">
        <v>1652</v>
      </c>
      <c r="E1584" s="228">
        <v>5766351</v>
      </c>
    </row>
    <row r="1585" customHeight="1" spans="1:5">
      <c r="A1585" s="227" t="str">
        <f t="shared" si="57"/>
        <v>44原鄉美朱昇輝</v>
      </c>
      <c r="B1585" s="228" t="s">
        <v>1640</v>
      </c>
      <c r="C1585" s="228" t="s">
        <v>1641</v>
      </c>
      <c r="D1585" s="228" t="s">
        <v>1653</v>
      </c>
      <c r="E1585" s="228">
        <v>5766356</v>
      </c>
    </row>
    <row r="1586" customHeight="1" spans="1:5">
      <c r="A1586" s="227" t="str">
        <f t="shared" si="57"/>
        <v>44原鄉美黃珍珠</v>
      </c>
      <c r="B1586" s="228" t="s">
        <v>1640</v>
      </c>
      <c r="C1586" s="228" t="s">
        <v>1641</v>
      </c>
      <c r="D1586" s="228" t="s">
        <v>1654</v>
      </c>
      <c r="E1586" s="228">
        <v>5766363</v>
      </c>
    </row>
    <row r="1587" customHeight="1" spans="1:5">
      <c r="A1587" s="227" t="str">
        <f t="shared" si="57"/>
        <v>44原鄉美吳建興</v>
      </c>
      <c r="B1587" s="228" t="s">
        <v>1640</v>
      </c>
      <c r="C1587" s="228" t="s">
        <v>1641</v>
      </c>
      <c r="D1587" s="228" t="s">
        <v>1655</v>
      </c>
      <c r="E1587" s="228">
        <v>5766369</v>
      </c>
    </row>
    <row r="1588" customHeight="1" spans="1:7">
      <c r="A1588" s="227" t="str">
        <f t="shared" si="57"/>
        <v>44原鄉美溫建華</v>
      </c>
      <c r="B1588" s="228" t="s">
        <v>1640</v>
      </c>
      <c r="C1588" s="228" t="s">
        <v>1641</v>
      </c>
      <c r="D1588" s="228" t="s">
        <v>1656</v>
      </c>
      <c r="E1588" s="228">
        <v>5766381</v>
      </c>
      <c r="F1588" s="230"/>
      <c r="G1588" s="230"/>
    </row>
    <row r="1589" customHeight="1" spans="1:5">
      <c r="A1589" s="227" t="str">
        <f t="shared" si="57"/>
        <v>44原鄉美張天明</v>
      </c>
      <c r="B1589" s="228" t="s">
        <v>1640</v>
      </c>
      <c r="C1589" s="228" t="s">
        <v>1641</v>
      </c>
      <c r="D1589" s="228" t="s">
        <v>1657</v>
      </c>
      <c r="E1589" s="228">
        <v>5766390</v>
      </c>
    </row>
    <row r="1590" customHeight="1" spans="1:5">
      <c r="A1590" s="227" t="str">
        <f t="shared" si="57"/>
        <v>44原鄉美劉媛文</v>
      </c>
      <c r="B1590" s="228" t="s">
        <v>1640</v>
      </c>
      <c r="C1590" s="228" t="s">
        <v>1641</v>
      </c>
      <c r="D1590" s="228" t="s">
        <v>1658</v>
      </c>
      <c r="E1590" s="228">
        <v>5766402</v>
      </c>
    </row>
    <row r="1591" customHeight="1" spans="1:5">
      <c r="A1591" s="227" t="str">
        <f t="shared" si="57"/>
        <v>44原鄉美何英慈</v>
      </c>
      <c r="B1591" s="228" t="s">
        <v>1640</v>
      </c>
      <c r="C1591" s="228" t="s">
        <v>1641</v>
      </c>
      <c r="D1591" s="228" t="s">
        <v>1659</v>
      </c>
      <c r="E1591" s="228">
        <v>5766413</v>
      </c>
    </row>
    <row r="1592" customHeight="1" spans="1:5">
      <c r="A1592" s="227" t="str">
        <f t="shared" si="57"/>
        <v>44原鄉美高杰森</v>
      </c>
      <c r="B1592" s="228" t="s">
        <v>1640</v>
      </c>
      <c r="C1592" s="228" t="s">
        <v>1641</v>
      </c>
      <c r="D1592" s="228" t="s">
        <v>1660</v>
      </c>
      <c r="E1592" s="228">
        <v>5766419</v>
      </c>
    </row>
    <row r="1593" customHeight="1" spans="1:5">
      <c r="A1593" s="227" t="str">
        <f t="shared" si="57"/>
        <v>44原鄉美高季福</v>
      </c>
      <c r="B1593" s="228" t="s">
        <v>1640</v>
      </c>
      <c r="C1593" s="228" t="s">
        <v>1641</v>
      </c>
      <c r="D1593" s="228" t="s">
        <v>1661</v>
      </c>
      <c r="E1593" s="228">
        <v>5766423</v>
      </c>
    </row>
    <row r="1594" customHeight="1" spans="1:5">
      <c r="A1594" s="227" t="str">
        <f t="shared" si="57"/>
        <v>44原鄉美蔡光吉</v>
      </c>
      <c r="B1594" s="228" t="s">
        <v>1640</v>
      </c>
      <c r="C1594" s="228" t="s">
        <v>1641</v>
      </c>
      <c r="D1594" s="228" t="s">
        <v>1662</v>
      </c>
      <c r="E1594" s="228">
        <v>5766428</v>
      </c>
    </row>
    <row r="1595" customHeight="1" spans="1:5">
      <c r="A1595" s="227" t="str">
        <f t="shared" si="57"/>
        <v>44原鄉美呂崇永</v>
      </c>
      <c r="B1595" s="228" t="s">
        <v>1640</v>
      </c>
      <c r="C1595" s="228" t="s">
        <v>1641</v>
      </c>
      <c r="D1595" s="228" t="s">
        <v>1663</v>
      </c>
      <c r="E1595" s="228">
        <v>5766431</v>
      </c>
    </row>
    <row r="1596" customHeight="1" spans="1:5">
      <c r="A1596" s="227" t="str">
        <f t="shared" si="57"/>
        <v>44原鄉美韓秀香</v>
      </c>
      <c r="B1596" s="228" t="s">
        <v>1640</v>
      </c>
      <c r="C1596" s="228" t="s">
        <v>1641</v>
      </c>
      <c r="D1596" s="228" t="s">
        <v>1664</v>
      </c>
      <c r="E1596" s="228">
        <v>5766433</v>
      </c>
    </row>
    <row r="1597" customHeight="1" spans="1:5">
      <c r="A1597" s="227" t="str">
        <f t="shared" si="57"/>
        <v>44原鄉美周芝淳</v>
      </c>
      <c r="B1597" s="228" t="s">
        <v>1640</v>
      </c>
      <c r="C1597" s="228" t="s">
        <v>1641</v>
      </c>
      <c r="D1597" s="228" t="s">
        <v>1665</v>
      </c>
      <c r="E1597" s="228">
        <v>5766438</v>
      </c>
    </row>
    <row r="1598" customHeight="1" spans="1:1">
      <c r="A1598" s="227" t="str">
        <f t="shared" si="57"/>
        <v/>
      </c>
    </row>
    <row r="1599" customHeight="1" spans="1:1">
      <c r="A1599" s="227" t="str">
        <f t="shared" ref="A1599:A1653" si="58">B1599&amp;C1599&amp;D1599</f>
        <v/>
      </c>
    </row>
    <row r="1600" customHeight="1" spans="1:1">
      <c r="A1600" s="227" t="str">
        <f t="shared" si="58"/>
        <v/>
      </c>
    </row>
    <row r="1601" customHeight="1" spans="1:1">
      <c r="A1601" s="227" t="str">
        <f t="shared" si="58"/>
        <v/>
      </c>
    </row>
    <row r="1602" customHeight="1" spans="1:1">
      <c r="A1602" s="227" t="str">
        <f t="shared" si="58"/>
        <v/>
      </c>
    </row>
    <row r="1603" customHeight="1" spans="1:1">
      <c r="A1603" s="227" t="str">
        <f t="shared" si="58"/>
        <v/>
      </c>
    </row>
    <row r="1604" customHeight="1" spans="1:1">
      <c r="A1604" s="227" t="str">
        <f t="shared" si="58"/>
        <v/>
      </c>
    </row>
    <row r="1605" customHeight="1" spans="1:1">
      <c r="A1605" s="227" t="str">
        <f t="shared" si="58"/>
        <v/>
      </c>
    </row>
    <row r="1606" customHeight="1" spans="1:1">
      <c r="A1606" s="227" t="str">
        <f t="shared" si="58"/>
        <v/>
      </c>
    </row>
    <row r="1607" customHeight="1" spans="1:1">
      <c r="A1607" s="227" t="str">
        <f t="shared" si="58"/>
        <v/>
      </c>
    </row>
    <row r="1608" customHeight="1" spans="1:1">
      <c r="A1608" s="227" t="str">
        <f t="shared" si="58"/>
        <v/>
      </c>
    </row>
    <row r="1609" customHeight="1" spans="1:1">
      <c r="A1609" s="227" t="str">
        <f t="shared" si="58"/>
        <v/>
      </c>
    </row>
    <row r="1610" customHeight="1" spans="1:1">
      <c r="A1610" s="227" t="str">
        <f t="shared" si="58"/>
        <v/>
      </c>
    </row>
    <row r="1611" customHeight="1" spans="1:1">
      <c r="A1611" s="227" t="str">
        <f t="shared" si="58"/>
        <v/>
      </c>
    </row>
    <row r="1612" customHeight="1" spans="1:1">
      <c r="A1612" s="227" t="str">
        <f t="shared" si="58"/>
        <v/>
      </c>
    </row>
    <row r="1613" customHeight="1" spans="1:1">
      <c r="A1613" s="227" t="str">
        <f t="shared" si="58"/>
        <v/>
      </c>
    </row>
    <row r="1614" customHeight="1" spans="1:1">
      <c r="A1614" s="227" t="str">
        <f t="shared" si="58"/>
        <v/>
      </c>
    </row>
    <row r="1615" customHeight="1" spans="1:1">
      <c r="A1615" s="227" t="str">
        <f t="shared" si="58"/>
        <v/>
      </c>
    </row>
    <row r="1616" customHeight="1" spans="1:1">
      <c r="A1616" s="227" t="str">
        <f t="shared" si="58"/>
        <v/>
      </c>
    </row>
    <row r="1617" customHeight="1" spans="1:1">
      <c r="A1617" s="227" t="str">
        <f t="shared" si="58"/>
        <v/>
      </c>
    </row>
    <row r="1618" customHeight="1" spans="1:1">
      <c r="A1618" s="227" t="str">
        <f t="shared" si="58"/>
        <v/>
      </c>
    </row>
    <row r="1619" customHeight="1" spans="1:1">
      <c r="A1619" s="227" t="str">
        <f t="shared" si="58"/>
        <v/>
      </c>
    </row>
    <row r="1620" customHeight="1" spans="1:1">
      <c r="A1620" s="227" t="str">
        <f t="shared" si="58"/>
        <v/>
      </c>
    </row>
    <row r="1621" customHeight="1" spans="1:1">
      <c r="A1621" s="227" t="str">
        <f t="shared" si="58"/>
        <v/>
      </c>
    </row>
    <row r="1622" customHeight="1" spans="1:1">
      <c r="A1622" s="227" t="str">
        <f t="shared" si="58"/>
        <v/>
      </c>
    </row>
    <row r="1623" customHeight="1" spans="1:1">
      <c r="A1623" s="227" t="str">
        <f t="shared" si="58"/>
        <v/>
      </c>
    </row>
    <row r="1624" customHeight="1" spans="1:1">
      <c r="A1624" s="227" t="str">
        <f t="shared" si="58"/>
        <v/>
      </c>
    </row>
    <row r="1625" customHeight="1" spans="1:1">
      <c r="A1625" s="227" t="str">
        <f t="shared" si="58"/>
        <v/>
      </c>
    </row>
    <row r="1626" customHeight="1" spans="1:1">
      <c r="A1626" s="227" t="str">
        <f t="shared" si="58"/>
        <v/>
      </c>
    </row>
    <row r="1627" customHeight="1" spans="1:1">
      <c r="A1627" s="227" t="str">
        <f t="shared" si="58"/>
        <v/>
      </c>
    </row>
    <row r="1628" customHeight="1" spans="1:1">
      <c r="A1628" s="227" t="str">
        <f t="shared" si="58"/>
        <v/>
      </c>
    </row>
    <row r="1629" customHeight="1" spans="1:1">
      <c r="A1629" s="227" t="str">
        <f t="shared" si="58"/>
        <v/>
      </c>
    </row>
    <row r="1630" customHeight="1" spans="1:1">
      <c r="A1630" s="227" t="str">
        <f t="shared" si="58"/>
        <v/>
      </c>
    </row>
    <row r="1631" customHeight="1" spans="1:1">
      <c r="A1631" s="227" t="str">
        <f t="shared" si="58"/>
        <v/>
      </c>
    </row>
    <row r="1632" customHeight="1" spans="1:1">
      <c r="A1632" s="227" t="str">
        <f t="shared" si="58"/>
        <v/>
      </c>
    </row>
    <row r="1633" customHeight="1" spans="1:1">
      <c r="A1633" s="227" t="str">
        <f t="shared" si="58"/>
        <v/>
      </c>
    </row>
    <row r="1634" customHeight="1" spans="1:1">
      <c r="A1634" s="227" t="str">
        <f t="shared" si="58"/>
        <v/>
      </c>
    </row>
    <row r="1635" customHeight="1" spans="1:1">
      <c r="A1635" s="227" t="str">
        <f t="shared" si="58"/>
        <v/>
      </c>
    </row>
    <row r="1636" customHeight="1" spans="1:1">
      <c r="A1636" s="227" t="str">
        <f t="shared" si="58"/>
        <v/>
      </c>
    </row>
    <row r="1637" customHeight="1" spans="1:1">
      <c r="A1637" s="227" t="str">
        <f t="shared" si="58"/>
        <v/>
      </c>
    </row>
    <row r="1638" customHeight="1" spans="1:1">
      <c r="A1638" s="227" t="str">
        <f t="shared" si="58"/>
        <v/>
      </c>
    </row>
    <row r="1639" customHeight="1" spans="1:1">
      <c r="A1639" s="227" t="str">
        <f t="shared" si="58"/>
        <v/>
      </c>
    </row>
    <row r="1640" customHeight="1" spans="1:1">
      <c r="A1640" s="227" t="str">
        <f t="shared" si="58"/>
        <v/>
      </c>
    </row>
    <row r="1641" customHeight="1" spans="1:1">
      <c r="A1641" s="227" t="str">
        <f t="shared" si="58"/>
        <v/>
      </c>
    </row>
    <row r="1642" customHeight="1" spans="1:1">
      <c r="A1642" s="227" t="str">
        <f t="shared" si="58"/>
        <v/>
      </c>
    </row>
    <row r="1643" customHeight="1" spans="1:1">
      <c r="A1643" s="227" t="str">
        <f t="shared" si="58"/>
        <v/>
      </c>
    </row>
    <row r="1644" customHeight="1" spans="1:1">
      <c r="A1644" s="227" t="str">
        <f t="shared" si="58"/>
        <v/>
      </c>
    </row>
    <row r="1645" customHeight="1" spans="1:1">
      <c r="A1645" s="227" t="str">
        <f t="shared" si="58"/>
        <v/>
      </c>
    </row>
    <row r="1646" customHeight="1" spans="1:1">
      <c r="A1646" s="227" t="str">
        <f t="shared" si="58"/>
        <v/>
      </c>
    </row>
    <row r="1647" customHeight="1" spans="1:1">
      <c r="A1647" s="227" t="str">
        <f t="shared" si="58"/>
        <v/>
      </c>
    </row>
    <row r="1648" customHeight="1" spans="1:1">
      <c r="A1648" s="227" t="str">
        <f t="shared" si="58"/>
        <v/>
      </c>
    </row>
    <row r="1649" customHeight="1" spans="1:1">
      <c r="A1649" s="227" t="str">
        <f t="shared" si="58"/>
        <v/>
      </c>
    </row>
    <row r="1650" customHeight="1" spans="1:1">
      <c r="A1650" s="227" t="str">
        <f t="shared" si="58"/>
        <v/>
      </c>
    </row>
    <row r="1651" customHeight="1" spans="1:1">
      <c r="A1651" s="227" t="str">
        <f t="shared" si="58"/>
        <v/>
      </c>
    </row>
    <row r="1652" customHeight="1" spans="1:1">
      <c r="A1652" s="227" t="str">
        <f t="shared" si="58"/>
        <v/>
      </c>
    </row>
    <row r="1653" customHeight="1" spans="1:1">
      <c r="A1653" s="227" t="str">
        <f t="shared" si="58"/>
        <v/>
      </c>
    </row>
    <row r="1654" customHeight="1" spans="1:1">
      <c r="A1654" s="227" t="str">
        <f t="shared" ref="A1654:A1673" si="59">B1654&amp;C1654&amp;D1654</f>
        <v/>
      </c>
    </row>
    <row r="1655" customHeight="1" spans="1:1">
      <c r="A1655" s="227" t="str">
        <f t="shared" si="59"/>
        <v/>
      </c>
    </row>
    <row r="1656" customHeight="1" spans="1:1">
      <c r="A1656" s="227" t="str">
        <f t="shared" si="59"/>
        <v/>
      </c>
    </row>
    <row r="1657" customHeight="1" spans="1:1">
      <c r="A1657" s="227" t="str">
        <f t="shared" si="59"/>
        <v/>
      </c>
    </row>
    <row r="1658" customHeight="1" spans="1:1">
      <c r="A1658" s="227" t="str">
        <f t="shared" si="59"/>
        <v/>
      </c>
    </row>
    <row r="1659" customHeight="1" spans="1:1">
      <c r="A1659" s="227" t="str">
        <f t="shared" si="59"/>
        <v/>
      </c>
    </row>
    <row r="1660" customHeight="1" spans="1:1">
      <c r="A1660" s="227" t="str">
        <f t="shared" si="59"/>
        <v/>
      </c>
    </row>
    <row r="1661" customHeight="1" spans="1:1">
      <c r="A1661" s="227" t="str">
        <f t="shared" si="59"/>
        <v/>
      </c>
    </row>
    <row r="1662" customHeight="1" spans="1:1">
      <c r="A1662" s="227" t="str">
        <f t="shared" si="59"/>
        <v/>
      </c>
    </row>
    <row r="1663" customHeight="1" spans="1:1">
      <c r="A1663" s="227" t="str">
        <f t="shared" si="59"/>
        <v/>
      </c>
    </row>
    <row r="1664" customHeight="1" spans="1:1">
      <c r="A1664" s="227" t="str">
        <f t="shared" si="59"/>
        <v/>
      </c>
    </row>
    <row r="1665" customHeight="1" spans="1:1">
      <c r="A1665" s="227" t="str">
        <f t="shared" si="59"/>
        <v/>
      </c>
    </row>
    <row r="1666" customHeight="1" spans="1:1">
      <c r="A1666" s="227" t="str">
        <f t="shared" si="59"/>
        <v/>
      </c>
    </row>
    <row r="1667" customHeight="1" spans="1:1">
      <c r="A1667" s="227" t="str">
        <f t="shared" si="59"/>
        <v/>
      </c>
    </row>
    <row r="1668" customHeight="1" spans="1:1">
      <c r="A1668" s="227" t="str">
        <f t="shared" si="59"/>
        <v/>
      </c>
    </row>
    <row r="1669" customHeight="1" spans="1:1">
      <c r="A1669" s="227" t="str">
        <f t="shared" si="59"/>
        <v/>
      </c>
    </row>
    <row r="1670" customHeight="1" spans="1:1">
      <c r="A1670" s="227" t="str">
        <f t="shared" si="59"/>
        <v/>
      </c>
    </row>
    <row r="1671" customHeight="1" spans="1:1">
      <c r="A1671" s="227" t="str">
        <f t="shared" si="59"/>
        <v/>
      </c>
    </row>
    <row r="1672" customHeight="1" spans="1:6">
      <c r="A1672" s="227" t="str">
        <f t="shared" si="59"/>
        <v/>
      </c>
      <c r="F1672" s="235"/>
    </row>
    <row r="1673" customHeight="1" spans="1:6">
      <c r="A1673" s="227" t="str">
        <f t="shared" si="59"/>
        <v/>
      </c>
      <c r="F1673" s="235"/>
    </row>
    <row r="1674" customHeight="1" spans="1:7">
      <c r="A1674" s="227" t="str">
        <f t="shared" ref="A1674:A1675" si="60">B1674&amp;C1674&amp;D1674</f>
        <v/>
      </c>
      <c r="F1674" s="235"/>
      <c r="G1674" s="232"/>
    </row>
    <row r="1675" customHeight="1" spans="1:7">
      <c r="A1675" s="227" t="str">
        <f t="shared" si="60"/>
        <v/>
      </c>
      <c r="F1675" s="235"/>
      <c r="G1675" s="232"/>
    </row>
    <row r="1676" customHeight="1" spans="1:1">
      <c r="A1676" s="227" t="str">
        <f t="shared" ref="A1676:A1702" si="61">B1676&amp;C1676&amp;D1676</f>
        <v/>
      </c>
    </row>
    <row r="1677" customHeight="1" spans="1:1">
      <c r="A1677" s="227" t="str">
        <f t="shared" si="61"/>
        <v/>
      </c>
    </row>
    <row r="1678" customHeight="1" spans="1:1">
      <c r="A1678" s="227" t="str">
        <f t="shared" si="61"/>
        <v/>
      </c>
    </row>
    <row r="1679" customHeight="1" spans="1:1">
      <c r="A1679" s="227" t="str">
        <f t="shared" si="61"/>
        <v/>
      </c>
    </row>
    <row r="1680" customHeight="1" spans="1:1">
      <c r="A1680" s="227" t="str">
        <f t="shared" si="61"/>
        <v/>
      </c>
    </row>
    <row r="1681" customHeight="1" spans="1:1">
      <c r="A1681" s="227" t="str">
        <f t="shared" si="61"/>
        <v/>
      </c>
    </row>
    <row r="1682" customHeight="1" spans="1:1">
      <c r="A1682" s="227" t="str">
        <f t="shared" si="61"/>
        <v/>
      </c>
    </row>
    <row r="1683" customHeight="1" spans="1:1">
      <c r="A1683" s="227" t="str">
        <f t="shared" si="61"/>
        <v/>
      </c>
    </row>
    <row r="1684" customHeight="1" spans="1:1">
      <c r="A1684" s="227" t="str">
        <f t="shared" si="61"/>
        <v/>
      </c>
    </row>
    <row r="1685" customHeight="1" spans="1:1">
      <c r="A1685" s="227" t="str">
        <f t="shared" si="61"/>
        <v/>
      </c>
    </row>
    <row r="1686" customHeight="1" spans="1:1">
      <c r="A1686" s="227" t="str">
        <f t="shared" si="61"/>
        <v/>
      </c>
    </row>
    <row r="1687" customHeight="1" spans="1:1">
      <c r="A1687" s="227" t="str">
        <f t="shared" si="61"/>
        <v/>
      </c>
    </row>
    <row r="1688" customHeight="1" spans="1:1">
      <c r="A1688" s="227" t="str">
        <f t="shared" si="61"/>
        <v/>
      </c>
    </row>
    <row r="1689" customHeight="1" spans="1:1">
      <c r="A1689" s="227" t="str">
        <f t="shared" si="61"/>
        <v/>
      </c>
    </row>
    <row r="1690" customHeight="1" spans="1:1">
      <c r="A1690" s="227" t="str">
        <f t="shared" si="61"/>
        <v/>
      </c>
    </row>
    <row r="1691" customHeight="1" spans="1:1">
      <c r="A1691" s="227" t="str">
        <f t="shared" si="61"/>
        <v/>
      </c>
    </row>
    <row r="1692" customHeight="1" spans="1:1">
      <c r="A1692" s="227" t="str">
        <f t="shared" si="61"/>
        <v/>
      </c>
    </row>
    <row r="1693" customHeight="1" spans="1:1">
      <c r="A1693" s="227" t="str">
        <f t="shared" si="61"/>
        <v/>
      </c>
    </row>
    <row r="1694" customHeight="1" spans="1:1">
      <c r="A1694" s="227" t="str">
        <f t="shared" si="61"/>
        <v/>
      </c>
    </row>
    <row r="1695" customHeight="1" spans="1:1">
      <c r="A1695" s="227" t="str">
        <f t="shared" si="61"/>
        <v/>
      </c>
    </row>
    <row r="1696" customHeight="1" spans="1:1">
      <c r="A1696" s="227" t="str">
        <f t="shared" si="61"/>
        <v/>
      </c>
    </row>
    <row r="1697" customHeight="1" spans="1:1">
      <c r="A1697" s="227" t="str">
        <f t="shared" si="61"/>
        <v/>
      </c>
    </row>
    <row r="1698" customHeight="1" spans="1:1">
      <c r="A1698" s="227" t="str">
        <f t="shared" si="61"/>
        <v/>
      </c>
    </row>
    <row r="1699" customHeight="1" spans="1:1">
      <c r="A1699" s="227" t="str">
        <f t="shared" si="61"/>
        <v/>
      </c>
    </row>
    <row r="1700" customHeight="1" spans="1:1">
      <c r="A1700" s="227" t="str">
        <f t="shared" si="61"/>
        <v/>
      </c>
    </row>
    <row r="1701" customHeight="1" spans="1:1">
      <c r="A1701" s="227" t="str">
        <f t="shared" si="61"/>
        <v/>
      </c>
    </row>
    <row r="1702" customHeight="1" spans="1:1">
      <c r="A1702" s="227" t="str">
        <f t="shared" si="61"/>
        <v/>
      </c>
    </row>
  </sheetData>
  <autoFilter ref="A1:J1702"/>
  <sortState ref="A2:G1702">
    <sortCondition ref="B2:B1702"/>
    <sortCondition ref="E2:E1702"/>
  </sortState>
  <pageMargins left="0" right="0" top="0" bottom="0" header="0" footer="0"/>
  <pageSetup paperSize="9" scale="1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8"/>
  <sheetViews>
    <sheetView workbookViewId="0">
      <pane ySplit="1" topLeftCell="A2" activePane="bottomLeft" state="frozen"/>
      <selection/>
      <selection pane="bottomLeft" activeCell="I5" sqref="I5"/>
    </sheetView>
  </sheetViews>
  <sheetFormatPr defaultColWidth="9" defaultRowHeight="16.5"/>
  <cols>
    <col min="1" max="1" width="25" style="213" customWidth="1"/>
    <col min="2" max="2" width="7.5" style="213" customWidth="1"/>
    <col min="3" max="3" width="9.5" style="213" customWidth="1"/>
    <col min="4" max="5" width="12.375" style="213" customWidth="1"/>
    <col min="6" max="6" width="14.875" style="214" customWidth="1"/>
    <col min="7" max="7" width="17.125" style="214" customWidth="1"/>
    <col min="8" max="8" width="9" style="215" customWidth="1"/>
    <col min="9" max="9" width="12.875" style="216" customWidth="1"/>
    <col min="10" max="10" width="5.5" style="213" customWidth="1"/>
    <col min="12" max="12" width="11.5" style="214" customWidth="1"/>
    <col min="13" max="13" width="16.125" style="213" customWidth="1"/>
    <col min="14" max="16384" width="9" style="213"/>
  </cols>
  <sheetData>
    <row r="1" spans="1:17">
      <c r="A1" s="213" t="s">
        <v>1666</v>
      </c>
      <c r="B1" s="213" t="s">
        <v>1667</v>
      </c>
      <c r="C1" s="213" t="s">
        <v>1668</v>
      </c>
      <c r="D1" s="213" t="s">
        <v>1669</v>
      </c>
      <c r="F1" s="214" t="s">
        <v>1670</v>
      </c>
      <c r="G1" s="214" t="s">
        <v>1671</v>
      </c>
      <c r="H1" s="215" t="s">
        <v>1672</v>
      </c>
      <c r="I1" s="216" t="s">
        <v>1673</v>
      </c>
      <c r="J1" s="213" t="s">
        <v>1674</v>
      </c>
      <c r="K1" t="s">
        <v>1675</v>
      </c>
      <c r="L1" s="214" t="s">
        <v>1676</v>
      </c>
      <c r="N1" s="213" t="s">
        <v>1677</v>
      </c>
      <c r="O1" s="213" t="s">
        <v>1678</v>
      </c>
      <c r="P1" s="213" t="s">
        <v>1679</v>
      </c>
      <c r="Q1" s="213" t="s">
        <v>1680</v>
      </c>
    </row>
    <row r="2" ht="33" spans="1:17">
      <c r="A2" s="213" t="s">
        <v>1681</v>
      </c>
      <c r="B2" s="213">
        <v>23360</v>
      </c>
      <c r="C2" s="213" t="s">
        <v>20</v>
      </c>
      <c r="D2" s="213" t="s">
        <v>1682</v>
      </c>
      <c r="F2" s="214">
        <v>16</v>
      </c>
      <c r="G2" s="214">
        <v>0</v>
      </c>
      <c r="H2" s="215" t="s">
        <v>23</v>
      </c>
      <c r="I2" s="216">
        <v>928109092</v>
      </c>
      <c r="J2" s="213">
        <v>15</v>
      </c>
      <c r="K2">
        <v>3</v>
      </c>
      <c r="L2" s="214" t="s">
        <v>1683</v>
      </c>
      <c r="N2" s="222" t="s">
        <v>1684</v>
      </c>
      <c r="O2" s="213" t="s">
        <v>1685</v>
      </c>
      <c r="P2" s="213" t="s">
        <v>1686</v>
      </c>
      <c r="Q2" s="213" t="s">
        <v>1687</v>
      </c>
    </row>
    <row r="3" ht="33" spans="1:17">
      <c r="A3" s="213" t="s">
        <v>1688</v>
      </c>
      <c r="B3" s="213">
        <v>23361</v>
      </c>
      <c r="C3" s="213" t="s">
        <v>53</v>
      </c>
      <c r="D3" s="213" t="s">
        <v>1689</v>
      </c>
      <c r="F3" s="214">
        <v>30</v>
      </c>
      <c r="G3" s="214">
        <v>3</v>
      </c>
      <c r="H3" s="215" t="s">
        <v>1690</v>
      </c>
      <c r="I3" s="216">
        <v>922859085</v>
      </c>
      <c r="J3" s="213">
        <v>29</v>
      </c>
      <c r="K3">
        <v>2</v>
      </c>
      <c r="L3" s="214" t="s">
        <v>1691</v>
      </c>
      <c r="N3" s="222" t="s">
        <v>1692</v>
      </c>
      <c r="O3" s="213" t="s">
        <v>1693</v>
      </c>
      <c r="P3" s="213" t="s">
        <v>1694</v>
      </c>
      <c r="Q3" s="213" t="s">
        <v>1695</v>
      </c>
    </row>
    <row r="4" ht="33" spans="1:17">
      <c r="A4" s="213" t="s">
        <v>1696</v>
      </c>
      <c r="B4" s="213">
        <v>31376</v>
      </c>
      <c r="C4" s="213" t="s">
        <v>84</v>
      </c>
      <c r="D4" s="213" t="s">
        <v>1697</v>
      </c>
      <c r="F4" s="214">
        <v>17</v>
      </c>
      <c r="G4" s="214">
        <v>0</v>
      </c>
      <c r="J4" s="213">
        <v>26</v>
      </c>
      <c r="K4">
        <v>0</v>
      </c>
      <c r="L4" s="214" t="s">
        <v>1698</v>
      </c>
      <c r="N4" s="222" t="s">
        <v>1699</v>
      </c>
      <c r="O4" s="213" t="s">
        <v>1700</v>
      </c>
      <c r="P4" s="213" t="s">
        <v>1701</v>
      </c>
      <c r="Q4" s="213" t="s">
        <v>1702</v>
      </c>
    </row>
    <row r="5" ht="33" spans="1:17">
      <c r="A5" s="213" t="s">
        <v>1703</v>
      </c>
      <c r="B5" s="213">
        <v>38707</v>
      </c>
      <c r="C5" s="213" t="s">
        <v>128</v>
      </c>
      <c r="D5" s="213" t="s">
        <v>1704</v>
      </c>
      <c r="F5" s="214">
        <v>65</v>
      </c>
      <c r="G5" s="214">
        <v>0</v>
      </c>
      <c r="H5" s="215" t="s">
        <v>1705</v>
      </c>
      <c r="I5" s="216">
        <v>937355847</v>
      </c>
      <c r="J5" s="213">
        <v>60</v>
      </c>
      <c r="K5">
        <v>0</v>
      </c>
      <c r="L5" s="214" t="s">
        <v>1706</v>
      </c>
      <c r="N5" s="222" t="s">
        <v>1707</v>
      </c>
      <c r="P5" s="213" t="s">
        <v>1708</v>
      </c>
      <c r="Q5" s="213" t="s">
        <v>1709</v>
      </c>
    </row>
    <row r="6" ht="33" spans="1:17">
      <c r="A6" s="213" t="s">
        <v>1710</v>
      </c>
      <c r="B6" s="213">
        <v>40267</v>
      </c>
      <c r="C6" s="213" t="s">
        <v>192</v>
      </c>
      <c r="D6" s="213" t="s">
        <v>1711</v>
      </c>
      <c r="F6" s="214">
        <v>53</v>
      </c>
      <c r="G6" s="214">
        <v>0</v>
      </c>
      <c r="J6" s="213">
        <v>47</v>
      </c>
      <c r="K6">
        <v>0</v>
      </c>
      <c r="L6" s="214" t="s">
        <v>1712</v>
      </c>
      <c r="N6" s="222" t="s">
        <v>1713</v>
      </c>
      <c r="P6" s="213" t="s">
        <v>1714</v>
      </c>
      <c r="Q6" s="213" t="s">
        <v>1715</v>
      </c>
    </row>
    <row r="7" spans="1:17">
      <c r="A7" s="213" t="s">
        <v>1716</v>
      </c>
      <c r="B7" s="213">
        <v>45187</v>
      </c>
      <c r="C7" s="213" t="s">
        <v>229</v>
      </c>
      <c r="D7" s="213" t="s">
        <v>1717</v>
      </c>
      <c r="F7" s="214">
        <v>86</v>
      </c>
      <c r="G7" s="214">
        <v>0</v>
      </c>
      <c r="H7" s="215" t="s">
        <v>1690</v>
      </c>
      <c r="I7" s="216">
        <v>922859085</v>
      </c>
      <c r="J7" s="213">
        <v>52</v>
      </c>
      <c r="K7">
        <v>0</v>
      </c>
      <c r="L7" s="214" t="s">
        <v>1718</v>
      </c>
      <c r="Q7" s="213" t="s">
        <v>1719</v>
      </c>
    </row>
    <row r="8" spans="1:17">
      <c r="A8" s="213" t="s">
        <v>1720</v>
      </c>
      <c r="B8" s="213">
        <v>45430</v>
      </c>
      <c r="C8" s="213" t="s">
        <v>275</v>
      </c>
      <c r="D8" s="213" t="s">
        <v>1721</v>
      </c>
      <c r="F8" s="214">
        <v>48</v>
      </c>
      <c r="G8" s="214">
        <v>0</v>
      </c>
      <c r="J8" s="213">
        <v>59</v>
      </c>
      <c r="K8">
        <v>0</v>
      </c>
      <c r="L8" s="214" t="s">
        <v>1722</v>
      </c>
      <c r="Q8" s="213" t="s">
        <v>1723</v>
      </c>
    </row>
    <row r="9" spans="1:12">
      <c r="A9" s="213" t="s">
        <v>1724</v>
      </c>
      <c r="B9" s="213">
        <v>47624</v>
      </c>
      <c r="C9" s="213" t="s">
        <v>308</v>
      </c>
      <c r="D9" s="213" t="s">
        <v>1725</v>
      </c>
      <c r="F9" s="214">
        <v>34</v>
      </c>
      <c r="G9" s="214">
        <v>0</v>
      </c>
      <c r="H9" s="215" t="s">
        <v>1726</v>
      </c>
      <c r="I9" s="216">
        <v>923100429</v>
      </c>
      <c r="J9" s="213">
        <v>14</v>
      </c>
      <c r="K9">
        <v>1</v>
      </c>
      <c r="L9" s="214" t="s">
        <v>1727</v>
      </c>
    </row>
    <row r="10" spans="1:12">
      <c r="A10" s="213" t="s">
        <v>1728</v>
      </c>
      <c r="B10" s="213">
        <v>47885</v>
      </c>
      <c r="C10" s="213" t="s">
        <v>329</v>
      </c>
      <c r="D10" s="213" t="s">
        <v>1729</v>
      </c>
      <c r="F10" s="214">
        <v>16</v>
      </c>
      <c r="G10" s="214">
        <v>4</v>
      </c>
      <c r="J10" s="213">
        <v>16</v>
      </c>
      <c r="K10">
        <v>4</v>
      </c>
      <c r="L10" s="214" t="s">
        <v>1730</v>
      </c>
    </row>
    <row r="11" spans="1:12">
      <c r="A11" s="213" t="s">
        <v>1731</v>
      </c>
      <c r="B11" s="213">
        <v>49267</v>
      </c>
      <c r="C11" s="213" t="s">
        <v>374</v>
      </c>
      <c r="D11" s="213" t="s">
        <v>1732</v>
      </c>
      <c r="F11" s="214">
        <v>48</v>
      </c>
      <c r="G11" s="214">
        <v>0</v>
      </c>
      <c r="H11" s="215" t="s">
        <v>381</v>
      </c>
      <c r="I11" s="216">
        <v>921309930</v>
      </c>
      <c r="J11" s="213">
        <v>50</v>
      </c>
      <c r="K11">
        <v>0</v>
      </c>
      <c r="L11" s="214" t="s">
        <v>1733</v>
      </c>
    </row>
    <row r="12" spans="1:12">
      <c r="A12" s="213" t="s">
        <v>1734</v>
      </c>
      <c r="B12" s="213">
        <v>50038</v>
      </c>
      <c r="C12" s="213" t="s">
        <v>426</v>
      </c>
      <c r="D12" s="213" t="s">
        <v>1735</v>
      </c>
      <c r="F12" s="214">
        <v>68</v>
      </c>
      <c r="G12" s="214">
        <v>1</v>
      </c>
      <c r="H12" s="215" t="s">
        <v>1690</v>
      </c>
      <c r="I12" s="216">
        <v>922859085</v>
      </c>
      <c r="J12" s="213">
        <v>67</v>
      </c>
      <c r="K12">
        <v>1</v>
      </c>
      <c r="L12" s="214" t="s">
        <v>1736</v>
      </c>
    </row>
    <row r="13" spans="1:12">
      <c r="A13" s="213" t="s">
        <v>1737</v>
      </c>
      <c r="B13" s="213">
        <v>50353</v>
      </c>
      <c r="C13" s="213" t="s">
        <v>494</v>
      </c>
      <c r="D13" s="213" t="s">
        <v>1738</v>
      </c>
      <c r="F13" s="214">
        <v>33</v>
      </c>
      <c r="G13" s="214">
        <v>1</v>
      </c>
      <c r="H13" s="215" t="s">
        <v>482</v>
      </c>
      <c r="I13" s="216">
        <v>989850709</v>
      </c>
      <c r="J13" s="213">
        <v>31</v>
      </c>
      <c r="K13">
        <v>2</v>
      </c>
      <c r="L13" s="214" t="s">
        <v>1739</v>
      </c>
    </row>
    <row r="14" spans="1:11">
      <c r="A14" s="213" t="s">
        <v>1740</v>
      </c>
      <c r="B14" s="213">
        <v>51678</v>
      </c>
      <c r="C14" s="213" t="s">
        <v>555</v>
      </c>
      <c r="D14" s="213" t="s">
        <v>1741</v>
      </c>
      <c r="F14" s="214">
        <v>53</v>
      </c>
      <c r="G14" s="214">
        <v>2</v>
      </c>
      <c r="H14" s="215" t="s">
        <v>1742</v>
      </c>
      <c r="I14" s="216">
        <v>937236914</v>
      </c>
      <c r="J14" s="213">
        <v>52</v>
      </c>
      <c r="K14">
        <v>2</v>
      </c>
    </row>
    <row r="15" spans="1:11">
      <c r="A15" s="213" t="s">
        <v>1743</v>
      </c>
      <c r="B15" s="213">
        <v>53880</v>
      </c>
      <c r="C15" s="213" t="s">
        <v>594</v>
      </c>
      <c r="D15" s="213" t="s">
        <v>1744</v>
      </c>
      <c r="F15" s="214">
        <v>75</v>
      </c>
      <c r="G15" s="214">
        <v>1</v>
      </c>
      <c r="H15" s="215" t="s">
        <v>1502</v>
      </c>
      <c r="I15" s="216" t="s">
        <v>1745</v>
      </c>
      <c r="J15" s="213">
        <v>72</v>
      </c>
      <c r="K15">
        <v>1</v>
      </c>
    </row>
    <row r="16" spans="1:11">
      <c r="A16" s="213" t="s">
        <v>1746</v>
      </c>
      <c r="B16" s="213">
        <v>54216</v>
      </c>
      <c r="C16" s="213" t="s">
        <v>690</v>
      </c>
      <c r="D16" s="213" t="s">
        <v>1747</v>
      </c>
      <c r="F16" s="214">
        <v>53</v>
      </c>
      <c r="G16" s="214">
        <v>0</v>
      </c>
      <c r="J16" s="213">
        <v>53</v>
      </c>
      <c r="K16">
        <v>0</v>
      </c>
    </row>
    <row r="17" spans="1:11">
      <c r="A17" s="213" t="s">
        <v>1748</v>
      </c>
      <c r="B17" s="213">
        <v>56500</v>
      </c>
      <c r="C17" s="213" t="s">
        <v>718</v>
      </c>
      <c r="D17" s="213" t="s">
        <v>1749</v>
      </c>
      <c r="F17" s="214">
        <v>45</v>
      </c>
      <c r="G17" s="214">
        <v>0</v>
      </c>
      <c r="J17" s="213">
        <v>44</v>
      </c>
      <c r="K17">
        <v>0</v>
      </c>
    </row>
    <row r="18" spans="1:11">
      <c r="A18" s="213" t="s">
        <v>1750</v>
      </c>
      <c r="B18" s="213">
        <v>57081</v>
      </c>
      <c r="C18" s="213" t="s">
        <v>766</v>
      </c>
      <c r="D18" s="213" t="s">
        <v>1751</v>
      </c>
      <c r="F18" s="214">
        <v>32</v>
      </c>
      <c r="G18" s="214">
        <v>0</v>
      </c>
      <c r="H18" s="215" t="s">
        <v>769</v>
      </c>
      <c r="I18" s="216" t="s">
        <v>1752</v>
      </c>
      <c r="J18" s="213">
        <v>51</v>
      </c>
      <c r="K18">
        <v>0</v>
      </c>
    </row>
    <row r="19" spans="1:11">
      <c r="A19" s="213" t="s">
        <v>1753</v>
      </c>
      <c r="B19" s="213">
        <v>63129</v>
      </c>
      <c r="C19" s="213" t="s">
        <v>861</v>
      </c>
      <c r="D19" s="213" t="s">
        <v>1754</v>
      </c>
      <c r="F19" s="214">
        <v>72</v>
      </c>
      <c r="G19" s="214">
        <v>0</v>
      </c>
      <c r="J19" s="213">
        <v>72</v>
      </c>
      <c r="K19">
        <v>0</v>
      </c>
    </row>
    <row r="20" spans="1:11">
      <c r="A20" s="213" t="s">
        <v>1755</v>
      </c>
      <c r="B20" s="213">
        <v>64034</v>
      </c>
      <c r="C20" s="213" t="s">
        <v>901</v>
      </c>
      <c r="D20" s="213" t="s">
        <v>1756</v>
      </c>
      <c r="F20" s="214">
        <v>15</v>
      </c>
      <c r="G20" s="214">
        <v>0</v>
      </c>
      <c r="H20" s="215" t="s">
        <v>1690</v>
      </c>
      <c r="I20" s="216" t="s">
        <v>1757</v>
      </c>
      <c r="J20" s="213">
        <v>38</v>
      </c>
      <c r="K20">
        <v>0</v>
      </c>
    </row>
    <row r="21" spans="1:11">
      <c r="A21" s="213" t="s">
        <v>1758</v>
      </c>
      <c r="B21" s="213">
        <v>65322</v>
      </c>
      <c r="C21" s="213" t="s">
        <v>927</v>
      </c>
      <c r="D21" s="213" t="s">
        <v>1759</v>
      </c>
      <c r="F21" s="214">
        <v>15</v>
      </c>
      <c r="G21" s="214">
        <v>0</v>
      </c>
      <c r="J21" s="213">
        <v>12</v>
      </c>
      <c r="K21">
        <v>0</v>
      </c>
    </row>
    <row r="22" spans="1:11">
      <c r="A22" s="213" t="s">
        <v>1760</v>
      </c>
      <c r="B22" s="213">
        <v>68685</v>
      </c>
      <c r="C22" s="213" t="s">
        <v>945</v>
      </c>
      <c r="D22" s="213" t="s">
        <v>1761</v>
      </c>
      <c r="F22" s="214">
        <v>28</v>
      </c>
      <c r="G22" s="214">
        <v>0</v>
      </c>
      <c r="J22" s="213">
        <v>28</v>
      </c>
      <c r="K22">
        <v>0</v>
      </c>
    </row>
    <row r="23" spans="1:11">
      <c r="A23" s="213" t="s">
        <v>1762</v>
      </c>
      <c r="B23" s="213">
        <v>89627</v>
      </c>
      <c r="C23" s="213" t="s">
        <v>973</v>
      </c>
      <c r="D23" s="213" t="s">
        <v>1763</v>
      </c>
      <c r="F23" s="214">
        <v>33</v>
      </c>
      <c r="G23" s="214">
        <v>0</v>
      </c>
      <c r="J23" s="213">
        <v>28</v>
      </c>
      <c r="K23">
        <v>0</v>
      </c>
    </row>
    <row r="24" spans="1:11">
      <c r="A24" s="213" t="s">
        <v>1764</v>
      </c>
      <c r="B24" s="213">
        <v>99427</v>
      </c>
      <c r="C24" s="213" t="s">
        <v>1029</v>
      </c>
      <c r="D24" s="213" t="s">
        <v>1765</v>
      </c>
      <c r="F24" s="214">
        <v>30</v>
      </c>
      <c r="G24" s="214">
        <v>0</v>
      </c>
      <c r="H24" s="215" t="s">
        <v>1742</v>
      </c>
      <c r="I24" s="216" t="s">
        <v>1766</v>
      </c>
      <c r="J24" s="213">
        <v>59</v>
      </c>
      <c r="K24">
        <v>0</v>
      </c>
    </row>
    <row r="25" spans="1:11">
      <c r="A25" s="213" t="s">
        <v>1767</v>
      </c>
      <c r="B25" s="213">
        <v>103449</v>
      </c>
      <c r="C25" s="213" t="s">
        <v>1076</v>
      </c>
      <c r="D25" s="213" t="s">
        <v>1768</v>
      </c>
      <c r="F25" s="214">
        <v>25</v>
      </c>
      <c r="G25" s="214">
        <v>0</v>
      </c>
      <c r="H25" s="215" t="s">
        <v>1769</v>
      </c>
      <c r="I25" s="216" t="s">
        <v>1770</v>
      </c>
      <c r="J25" s="213">
        <v>28</v>
      </c>
      <c r="K25">
        <v>0</v>
      </c>
    </row>
    <row r="26" spans="1:11">
      <c r="A26" s="213" t="s">
        <v>1771</v>
      </c>
      <c r="B26" s="213">
        <v>103925</v>
      </c>
      <c r="C26" s="213" t="s">
        <v>1102</v>
      </c>
      <c r="D26" s="213" t="s">
        <v>1772</v>
      </c>
      <c r="F26" s="214">
        <v>28</v>
      </c>
      <c r="G26" s="214">
        <v>0</v>
      </c>
      <c r="H26" s="215" t="s">
        <v>1773</v>
      </c>
      <c r="I26" s="216" t="s">
        <v>1757</v>
      </c>
      <c r="J26" s="213">
        <v>40</v>
      </c>
      <c r="K26">
        <v>0</v>
      </c>
    </row>
    <row r="27" spans="1:11">
      <c r="A27" s="213" t="s">
        <v>1774</v>
      </c>
      <c r="B27" s="213">
        <v>104290</v>
      </c>
      <c r="C27" s="213" t="s">
        <v>1141</v>
      </c>
      <c r="D27" s="213" t="s">
        <v>1775</v>
      </c>
      <c r="F27" s="214">
        <v>38</v>
      </c>
      <c r="G27" s="214">
        <v>0</v>
      </c>
      <c r="J27" s="213">
        <v>41</v>
      </c>
      <c r="K27">
        <v>0</v>
      </c>
    </row>
    <row r="28" spans="1:11">
      <c r="A28" s="213" t="s">
        <v>1776</v>
      </c>
      <c r="B28" s="213">
        <v>104291</v>
      </c>
      <c r="C28" s="213" t="s">
        <v>1195</v>
      </c>
      <c r="D28" s="213" t="s">
        <v>1777</v>
      </c>
      <c r="F28" s="214">
        <v>28</v>
      </c>
      <c r="G28" s="214">
        <v>3</v>
      </c>
      <c r="H28" s="215" t="s">
        <v>1742</v>
      </c>
      <c r="I28" s="216" t="s">
        <v>1766</v>
      </c>
      <c r="J28" s="213">
        <v>28</v>
      </c>
      <c r="K28">
        <v>3</v>
      </c>
    </row>
    <row r="29" spans="1:11">
      <c r="A29" s="213" t="s">
        <v>1778</v>
      </c>
      <c r="B29" s="213">
        <v>105797</v>
      </c>
      <c r="C29" s="213" t="s">
        <v>1779</v>
      </c>
      <c r="D29" s="213" t="s">
        <v>1780</v>
      </c>
      <c r="F29" s="214">
        <v>45</v>
      </c>
      <c r="G29" s="214">
        <v>0</v>
      </c>
      <c r="J29" s="213">
        <v>0</v>
      </c>
      <c r="K29">
        <v>0</v>
      </c>
    </row>
    <row r="30" spans="1:11">
      <c r="A30" s="213" t="s">
        <v>1781</v>
      </c>
      <c r="B30" s="213">
        <v>106022</v>
      </c>
      <c r="C30" s="213" t="s">
        <v>1223</v>
      </c>
      <c r="D30" s="213" t="s">
        <v>1782</v>
      </c>
      <c r="F30" s="214">
        <v>42</v>
      </c>
      <c r="G30" s="214">
        <v>6</v>
      </c>
      <c r="J30" s="213">
        <v>45</v>
      </c>
      <c r="K30">
        <v>3</v>
      </c>
    </row>
    <row r="31" spans="1:11">
      <c r="A31" s="213" t="s">
        <v>1783</v>
      </c>
      <c r="B31" s="213">
        <v>109248</v>
      </c>
      <c r="F31" s="214">
        <v>0</v>
      </c>
      <c r="G31" s="214">
        <v>0</v>
      </c>
      <c r="J31" s="213">
        <v>0</v>
      </c>
      <c r="K31">
        <v>0</v>
      </c>
    </row>
    <row r="32" spans="1:11">
      <c r="A32" s="213" t="s">
        <v>1784</v>
      </c>
      <c r="B32" s="213">
        <v>124081</v>
      </c>
      <c r="C32" s="213" t="s">
        <v>1254</v>
      </c>
      <c r="D32" s="213" t="s">
        <v>1785</v>
      </c>
      <c r="F32" s="214">
        <v>12</v>
      </c>
      <c r="G32" s="214">
        <v>0</v>
      </c>
      <c r="H32" s="215" t="s">
        <v>1786</v>
      </c>
      <c r="I32" s="223" t="s">
        <v>1787</v>
      </c>
      <c r="J32" s="213">
        <v>18</v>
      </c>
      <c r="K32">
        <v>0</v>
      </c>
    </row>
    <row r="33" spans="1:11">
      <c r="A33" s="213" t="s">
        <v>1788</v>
      </c>
      <c r="B33" s="213">
        <v>127710</v>
      </c>
      <c r="C33" s="213" t="s">
        <v>1289</v>
      </c>
      <c r="D33" s="213" t="s">
        <v>1789</v>
      </c>
      <c r="F33" s="214">
        <v>32</v>
      </c>
      <c r="G33" s="214">
        <v>0</v>
      </c>
      <c r="H33" s="215" t="s">
        <v>1690</v>
      </c>
      <c r="I33" s="216" t="s">
        <v>1757</v>
      </c>
      <c r="J33" s="213">
        <v>32</v>
      </c>
      <c r="K33">
        <v>0</v>
      </c>
    </row>
    <row r="34" spans="1:11">
      <c r="A34" s="213" t="s">
        <v>1790</v>
      </c>
      <c r="B34" s="213">
        <v>133318</v>
      </c>
      <c r="C34" s="213" t="s">
        <v>1316</v>
      </c>
      <c r="D34" s="213" t="s">
        <v>1791</v>
      </c>
      <c r="F34" s="214">
        <v>25</v>
      </c>
      <c r="G34" s="214">
        <v>4</v>
      </c>
      <c r="H34" s="215" t="s">
        <v>1320</v>
      </c>
      <c r="I34" s="216" t="s">
        <v>1792</v>
      </c>
      <c r="J34" s="213">
        <v>19</v>
      </c>
      <c r="K34">
        <v>2</v>
      </c>
    </row>
    <row r="35" spans="1:11">
      <c r="A35" s="213" t="s">
        <v>1793</v>
      </c>
      <c r="B35" s="213">
        <v>139293</v>
      </c>
      <c r="C35" s="213" t="s">
        <v>1338</v>
      </c>
      <c r="D35" s="213" t="s">
        <v>1794</v>
      </c>
      <c r="F35" s="214">
        <v>30</v>
      </c>
      <c r="G35" s="214">
        <v>0</v>
      </c>
      <c r="H35" s="215" t="s">
        <v>1742</v>
      </c>
      <c r="I35" s="216" t="s">
        <v>1766</v>
      </c>
      <c r="J35" s="213">
        <v>31</v>
      </c>
      <c r="K35">
        <v>0</v>
      </c>
    </row>
    <row r="36" spans="1:11">
      <c r="A36" s="213" t="s">
        <v>1795</v>
      </c>
      <c r="B36" s="213">
        <v>139315</v>
      </c>
      <c r="C36" s="213" t="s">
        <v>1369</v>
      </c>
      <c r="D36" s="213" t="s">
        <v>1796</v>
      </c>
      <c r="F36" s="214">
        <v>30</v>
      </c>
      <c r="G36" s="214">
        <v>13</v>
      </c>
      <c r="H36" s="215" t="s">
        <v>1392</v>
      </c>
      <c r="I36" s="216" t="s">
        <v>1797</v>
      </c>
      <c r="J36" s="213">
        <v>42</v>
      </c>
      <c r="K36">
        <v>0</v>
      </c>
    </row>
    <row r="37" spans="1:11">
      <c r="A37" s="213" t="s">
        <v>1798</v>
      </c>
      <c r="B37" s="213">
        <v>141480</v>
      </c>
      <c r="C37" s="213" t="s">
        <v>1428</v>
      </c>
      <c r="D37" s="213" t="s">
        <v>1799</v>
      </c>
      <c r="F37" s="214">
        <v>16</v>
      </c>
      <c r="G37" s="214">
        <v>3</v>
      </c>
      <c r="H37" s="215" t="s">
        <v>1428</v>
      </c>
      <c r="I37" s="216" t="s">
        <v>1799</v>
      </c>
      <c r="J37" s="213">
        <v>19</v>
      </c>
      <c r="K37">
        <v>7</v>
      </c>
    </row>
    <row r="38" spans="1:11">
      <c r="A38" s="213" t="s">
        <v>1800</v>
      </c>
      <c r="B38" s="213">
        <v>141517</v>
      </c>
      <c r="C38" s="213" t="s">
        <v>1448</v>
      </c>
      <c r="D38" s="213" t="s">
        <v>1801</v>
      </c>
      <c r="F38" s="214">
        <v>19</v>
      </c>
      <c r="G38" s="214">
        <v>0</v>
      </c>
      <c r="H38" s="215" t="s">
        <v>1802</v>
      </c>
      <c r="I38" s="216" t="s">
        <v>1803</v>
      </c>
      <c r="J38" s="213">
        <v>18</v>
      </c>
      <c r="K38">
        <v>0</v>
      </c>
    </row>
    <row r="39" spans="1:11">
      <c r="A39" s="213" t="s">
        <v>1804</v>
      </c>
      <c r="B39" s="213">
        <v>141542</v>
      </c>
      <c r="C39" s="213" t="s">
        <v>489</v>
      </c>
      <c r="D39" s="213" t="s">
        <v>1805</v>
      </c>
      <c r="F39" s="214">
        <v>23</v>
      </c>
      <c r="G39" s="214">
        <v>4</v>
      </c>
      <c r="H39" s="215" t="s">
        <v>482</v>
      </c>
      <c r="I39" s="216" t="s">
        <v>1806</v>
      </c>
      <c r="J39" s="213">
        <v>13</v>
      </c>
      <c r="K39" s="213">
        <v>1</v>
      </c>
    </row>
    <row r="40" s="213" customFormat="1" spans="1:12">
      <c r="A40" s="217" t="s">
        <v>1807</v>
      </c>
      <c r="B40" s="213">
        <v>148483</v>
      </c>
      <c r="C40" s="213" t="s">
        <v>1485</v>
      </c>
      <c r="D40" s="218" t="s">
        <v>1808</v>
      </c>
      <c r="E40" s="218"/>
      <c r="F40" s="219"/>
      <c r="G40" s="219"/>
      <c r="H40" s="220" t="s">
        <v>1483</v>
      </c>
      <c r="I40" s="224">
        <v>987942185</v>
      </c>
      <c r="J40" s="213">
        <v>12</v>
      </c>
      <c r="K40" s="213">
        <v>15</v>
      </c>
      <c r="L40" s="214"/>
    </row>
    <row r="41" spans="1:11">
      <c r="A41" s="217" t="s">
        <v>1809</v>
      </c>
      <c r="B41" s="213">
        <v>148687</v>
      </c>
      <c r="C41" s="217" t="s">
        <v>1511</v>
      </c>
      <c r="D41" s="221" t="s">
        <v>1810</v>
      </c>
      <c r="H41" s="221" t="s">
        <v>1514</v>
      </c>
      <c r="I41" s="225" t="s">
        <v>1811</v>
      </c>
      <c r="J41" s="213">
        <v>36</v>
      </c>
      <c r="K41">
        <v>0</v>
      </c>
    </row>
    <row r="42" spans="1:11">
      <c r="A42" s="217" t="s">
        <v>1812</v>
      </c>
      <c r="B42" s="213">
        <v>148724</v>
      </c>
      <c r="C42" s="217" t="s">
        <v>1549</v>
      </c>
      <c r="D42" s="217" t="s">
        <v>1813</v>
      </c>
      <c r="H42" s="215" t="s">
        <v>1550</v>
      </c>
      <c r="I42" s="223" t="s">
        <v>1814</v>
      </c>
      <c r="J42" s="213">
        <v>20</v>
      </c>
      <c r="K42">
        <v>0</v>
      </c>
    </row>
    <row r="43" spans="1:11">
      <c r="A43" s="217" t="s">
        <v>1815</v>
      </c>
      <c r="B43" s="213">
        <v>148900</v>
      </c>
      <c r="C43" s="213" t="s">
        <v>1571</v>
      </c>
      <c r="D43" s="213" t="s">
        <v>1816</v>
      </c>
      <c r="J43" s="213">
        <v>11</v>
      </c>
      <c r="K43">
        <v>9</v>
      </c>
    </row>
    <row r="44" spans="1:11">
      <c r="A44" s="217" t="s">
        <v>1817</v>
      </c>
      <c r="B44" s="213">
        <v>149396</v>
      </c>
      <c r="C44" s="213" t="s">
        <v>1600</v>
      </c>
      <c r="D44" s="213" t="s">
        <v>1818</v>
      </c>
      <c r="H44" s="215" t="s">
        <v>1596</v>
      </c>
      <c r="I44" s="216">
        <v>932549345</v>
      </c>
      <c r="J44" s="213">
        <v>31</v>
      </c>
      <c r="K44">
        <v>12</v>
      </c>
    </row>
    <row r="45" spans="1:11">
      <c r="A45" s="217" t="s">
        <v>1819</v>
      </c>
      <c r="B45" s="213">
        <v>149437</v>
      </c>
      <c r="C45" s="213" t="s">
        <v>1642</v>
      </c>
      <c r="D45" s="213" t="s">
        <v>1820</v>
      </c>
      <c r="J45" s="213">
        <v>18</v>
      </c>
      <c r="K45">
        <v>6</v>
      </c>
    </row>
    <row r="46" spans="11:11">
      <c r="K46" s="213"/>
    </row>
    <row r="47" spans="11:11">
      <c r="K47" s="213"/>
    </row>
    <row r="48" spans="1:11">
      <c r="A48" s="217"/>
      <c r="D48" s="218"/>
      <c r="E48" s="218"/>
      <c r="F48" s="219"/>
      <c r="G48" s="219"/>
      <c r="H48" s="220"/>
      <c r="I48" s="224"/>
      <c r="K48" s="213"/>
    </row>
  </sheetData>
  <sortState ref="A92:M97">
    <sortCondition ref="A92:A97"/>
  </sortState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 t="s">
        <v>1740</v>
      </c>
      <c r="B4" s="12"/>
      <c r="C4" s="12"/>
      <c r="D4" s="12"/>
      <c r="E4" s="12"/>
      <c r="F4" s="12"/>
      <c r="G4" s="13"/>
      <c r="H4" s="14">
        <f>VLOOKUP(A4,工作表二!A:B,2,0)</f>
        <v>51678</v>
      </c>
      <c r="I4" s="60"/>
      <c r="J4" s="60"/>
      <c r="K4" s="60"/>
      <c r="L4" s="61"/>
      <c r="M4" s="62" t="s">
        <v>1683</v>
      </c>
      <c r="N4" s="63"/>
      <c r="O4" s="63"/>
      <c r="P4" s="63"/>
      <c r="Q4" s="81"/>
      <c r="R4" s="14" t="str">
        <f>VLOOKUP(A4,工作表二!A:C,3,0)</f>
        <v>施琨繼</v>
      </c>
      <c r="S4" s="60"/>
      <c r="T4" s="60"/>
      <c r="U4" s="60"/>
      <c r="V4" s="61"/>
      <c r="W4" s="82" t="str">
        <f>VLOOKUP(A4,工作表二!A:D,4,0)</f>
        <v>0933-435109</v>
      </c>
      <c r="X4" s="83"/>
      <c r="Y4" s="83"/>
      <c r="Z4" s="83"/>
      <c r="AA4" s="120"/>
      <c r="AB4" s="121" t="str">
        <f>VLOOKUP(A4,工作表二!A:I,8,0)</f>
        <v>游湘英</v>
      </c>
      <c r="AC4" s="122"/>
      <c r="AD4" s="122"/>
      <c r="AE4" s="122"/>
      <c r="AF4" s="122"/>
      <c r="AG4" s="141"/>
      <c r="AH4" s="121">
        <f>VLOOKUP(AB4,工作表二!H:J,2,0)</f>
        <v>937236914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31.5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I7" s="210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6">
        <f>VLOOKUP(A4,工作表二!A:F,6,0)</f>
        <v>53</v>
      </c>
      <c r="F8" s="26"/>
      <c r="G8" s="27" t="s">
        <v>1838</v>
      </c>
      <c r="H8" s="28" t="s">
        <v>1839</v>
      </c>
      <c r="I8" s="73"/>
      <c r="J8" s="73"/>
      <c r="K8" s="28" t="s">
        <v>1839</v>
      </c>
      <c r="L8" s="73"/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>
        <f>E8+I8+L8+O8+R8</f>
        <v>53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>
        <f>U8-X8-AA8</f>
        <v>53</v>
      </c>
      <c r="AE8" s="98"/>
      <c r="AF8" s="98"/>
      <c r="AG8" s="148" t="s">
        <v>1838</v>
      </c>
      <c r="AH8" s="149"/>
      <c r="AI8" s="200">
        <f>AD8</f>
        <v>53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>
        <f>VLOOKUP(A4,工作表二!A:G,7,0)</f>
        <v>2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>
        <f>E9+I9+O9+R9</f>
        <v>2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>
        <f>U9-X9-AA9</f>
        <v>2</v>
      </c>
      <c r="AE9" s="99"/>
      <c r="AF9" s="99"/>
      <c r="AG9" s="150" t="s">
        <v>1838</v>
      </c>
      <c r="AH9" s="149"/>
      <c r="AI9" s="200">
        <f>AD9</f>
        <v>2</v>
      </c>
      <c r="AJ9" s="149"/>
      <c r="AK9" s="149"/>
      <c r="AL9" s="149"/>
      <c r="AM9" s="149"/>
    </row>
    <row r="10" ht="6.75" customHeight="1"/>
    <row r="11" ht="20.2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>
        <v>1</v>
      </c>
      <c r="B13" s="44" t="s">
        <v>1713</v>
      </c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6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VLOOKUP(X22,'0207名冊'!D:E,2,0)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VLOOKUP(X23,'0207名冊'!D:E,2,0)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VLOOKUP(X24,'0207名冊'!D:E,2,0)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B4" name="範圍1_1" securityDescriptor=""/>
    <protectedRange sqref="AH4" name="範圍1_2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3"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B13:C13 B14:C18">
      <formula1>工作表二!$N$2:$N$6</formula1>
    </dataValidation>
    <dataValidation type="custom" allowBlank="1" showInputMessage="1" showErrorMessage="1" sqref="E8:F8">
      <formula1>"VLOOKUP(A4,工作表2!A:F,6,0)"</formula1>
    </dataValidation>
    <dataValidation type="custom" allowBlank="1" showInputMessage="1" showErrorMessage="1" sqref="E9:F9">
      <formula1>"VLOOKUP(A4,工作表2!A:G,7,0)"</formula1>
    </dataValidation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allowBlank="1" showInputMessage="1" showErrorMessage="1" prompt="大寫輸入" sqref="S13:S18 T14:T18"/>
    <dataValidation type="list" allowBlank="1" showInputMessage="1" showErrorMessage="1" sqref="J23:O24">
      <formula1>工作表二!$Q$2:$Q$7</formula1>
    </dataValidation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topLeftCell="A2" workbookViewId="0">
      <selection activeCell="A4" sqref="A4:G4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 t="str">
        <f>'7月 '!A4</f>
        <v>13彰化忠孝獅子會</v>
      </c>
      <c r="B4" s="12"/>
      <c r="C4" s="12"/>
      <c r="D4" s="12"/>
      <c r="E4" s="12"/>
      <c r="F4" s="12"/>
      <c r="G4" s="13"/>
      <c r="H4" s="14">
        <f>VLOOKUP(A4,工作表二!A:B,2,0)</f>
        <v>51678</v>
      </c>
      <c r="I4" s="60"/>
      <c r="J4" s="60"/>
      <c r="K4" s="60"/>
      <c r="L4" s="61"/>
      <c r="M4" s="62" t="s">
        <v>1691</v>
      </c>
      <c r="N4" s="63"/>
      <c r="O4" s="63"/>
      <c r="P4" s="63"/>
      <c r="Q4" s="81"/>
      <c r="R4" s="14" t="str">
        <f>VLOOKUP(A4,工作表二!A:C,3,0)</f>
        <v>施琨繼</v>
      </c>
      <c r="S4" s="60"/>
      <c r="T4" s="60"/>
      <c r="U4" s="60"/>
      <c r="V4" s="61"/>
      <c r="W4" s="82" t="str">
        <f>VLOOKUP(A4,工作表二!A:D,4,0)</f>
        <v>0933-435109</v>
      </c>
      <c r="X4" s="83"/>
      <c r="Y4" s="83"/>
      <c r="Z4" s="83"/>
      <c r="AA4" s="120"/>
      <c r="AB4" s="121" t="str">
        <f>VLOOKUP(A4,工作表二!A:I,8,0)</f>
        <v>游湘英</v>
      </c>
      <c r="AC4" s="122"/>
      <c r="AD4" s="122"/>
      <c r="AE4" s="122"/>
      <c r="AF4" s="122"/>
      <c r="AG4" s="141"/>
      <c r="AH4" s="121">
        <f>VLOOKUP(AB4,工作表二!H:J,2,0)</f>
        <v>937236914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31.5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I7" s="210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08">
        <f>'7月 '!AI8</f>
        <v>53</v>
      </c>
      <c r="F8" s="208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>
        <f>E8+I8+L8+O8+R8</f>
        <v>53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>
        <f>U8-X8-AA8</f>
        <v>53</v>
      </c>
      <c r="AE8" s="98"/>
      <c r="AF8" s="98"/>
      <c r="AG8" s="148" t="s">
        <v>1838</v>
      </c>
      <c r="AH8" s="149"/>
      <c r="AI8" s="200">
        <f>AD8</f>
        <v>53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>
        <f>VLOOKUP($A$4,工作表二!A:G,7,0)</f>
        <v>2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>
        <f>E9+I9+O9+R9</f>
        <v>2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>
        <f>U9-X9-AA9</f>
        <v>2</v>
      </c>
      <c r="AE9" s="99"/>
      <c r="AF9" s="99"/>
      <c r="AG9" s="150" t="s">
        <v>1838</v>
      </c>
      <c r="AH9" s="149"/>
      <c r="AI9" s="200">
        <f>AD9</f>
        <v>2</v>
      </c>
      <c r="AJ9" s="149"/>
      <c r="AK9" s="149"/>
      <c r="AL9" s="149"/>
      <c r="AM9" s="149"/>
    </row>
    <row r="10" ht="6.75" customHeight="1"/>
    <row r="11" ht="20.2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6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topLeftCell="A3" workbookViewId="0">
      <selection activeCell="E9" sqref="E9:F9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6.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 t="str">
        <f>'8月'!A4</f>
        <v>13彰化忠孝獅子會</v>
      </c>
      <c r="B4" s="12"/>
      <c r="C4" s="12"/>
      <c r="D4" s="12"/>
      <c r="E4" s="12"/>
      <c r="F4" s="12"/>
      <c r="G4" s="13"/>
      <c r="H4" s="14">
        <f>VLOOKUP(A4,工作表二!A:B,2,0)</f>
        <v>51678</v>
      </c>
      <c r="I4" s="60"/>
      <c r="J4" s="60"/>
      <c r="K4" s="60"/>
      <c r="L4" s="61"/>
      <c r="M4" s="62" t="s">
        <v>1698</v>
      </c>
      <c r="N4" s="63"/>
      <c r="O4" s="63"/>
      <c r="P4" s="63"/>
      <c r="Q4" s="81"/>
      <c r="R4" s="14" t="str">
        <f>VLOOKUP(A4,工作表二!A:C,3,0)</f>
        <v>施琨繼</v>
      </c>
      <c r="S4" s="60"/>
      <c r="T4" s="60"/>
      <c r="U4" s="60"/>
      <c r="V4" s="61"/>
      <c r="W4" s="82" t="str">
        <f>VLOOKUP(A4,工作表二!A:D,4,0)</f>
        <v>0933-435109</v>
      </c>
      <c r="X4" s="83"/>
      <c r="Y4" s="83"/>
      <c r="Z4" s="83"/>
      <c r="AA4" s="120"/>
      <c r="AB4" s="121" t="str">
        <f>VLOOKUP(A4,工作表二!A:I,8,0)</f>
        <v>游湘英</v>
      </c>
      <c r="AC4" s="122"/>
      <c r="AD4" s="122"/>
      <c r="AE4" s="122"/>
      <c r="AF4" s="122"/>
      <c r="AG4" s="141"/>
      <c r="AH4" s="121">
        <f>VLOOKUP(AB4,工作表二!H:J,2,0)</f>
        <v>937236914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44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  <c r="AI6" s="209"/>
      <c r="AJ6" s="209"/>
      <c r="AK6" s="209"/>
      <c r="AL6" s="209"/>
      <c r="AM6" s="209"/>
      <c r="AN6" s="209"/>
      <c r="AO6" s="209"/>
      <c r="AP6" s="209"/>
      <c r="AQ6" s="209"/>
      <c r="AR6" s="209"/>
    </row>
    <row r="7" ht="30" customHeight="1" spans="1:44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I7" s="210"/>
      <c r="AJ7" s="211"/>
      <c r="AK7" s="211"/>
      <c r="AL7" s="211"/>
      <c r="AM7" s="211"/>
      <c r="AN7" s="209"/>
      <c r="AO7" s="209"/>
      <c r="AP7" s="209"/>
      <c r="AQ7" s="209"/>
      <c r="AR7" s="209"/>
    </row>
    <row r="8" ht="28.5" customHeight="1" spans="1:44">
      <c r="A8" s="24" t="s">
        <v>1837</v>
      </c>
      <c r="B8" s="25"/>
      <c r="C8" s="25"/>
      <c r="D8" s="25"/>
      <c r="E8" s="208">
        <f>'8月'!AI8</f>
        <v>53</v>
      </c>
      <c r="F8" s="208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>
        <f>E8+I8+L8+O8+R8</f>
        <v>53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>
        <f>U8-X8-AA8</f>
        <v>53</v>
      </c>
      <c r="AE8" s="98"/>
      <c r="AF8" s="98"/>
      <c r="AG8" s="148" t="s">
        <v>1838</v>
      </c>
      <c r="AH8" s="149"/>
      <c r="AI8" s="200">
        <f>AD8</f>
        <v>53</v>
      </c>
      <c r="AJ8" s="212"/>
      <c r="AK8" s="212"/>
      <c r="AL8" s="212"/>
      <c r="AM8" s="212"/>
      <c r="AN8" s="209"/>
      <c r="AO8" s="209"/>
      <c r="AP8" s="209"/>
      <c r="AQ8" s="209"/>
      <c r="AR8" s="209"/>
    </row>
    <row r="9" ht="28.5" customHeight="1" spans="1:44">
      <c r="A9" s="29" t="s">
        <v>1842</v>
      </c>
      <c r="B9" s="30"/>
      <c r="C9" s="30"/>
      <c r="D9" s="30"/>
      <c r="E9" s="31">
        <f>'8月'!AI9</f>
        <v>2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>
        <f>E9+I9+O9+R9</f>
        <v>2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>
        <f>U9-X9-AA9</f>
        <v>2</v>
      </c>
      <c r="AE9" s="99"/>
      <c r="AF9" s="99"/>
      <c r="AG9" s="150" t="s">
        <v>1838</v>
      </c>
      <c r="AH9" s="149"/>
      <c r="AI9" s="200">
        <f>AD9</f>
        <v>2</v>
      </c>
      <c r="AJ9" s="212"/>
      <c r="AK9" s="212"/>
      <c r="AL9" s="212"/>
      <c r="AM9" s="212"/>
      <c r="AN9" s="209"/>
      <c r="AO9" s="209"/>
      <c r="AP9" s="209"/>
      <c r="AQ9" s="209"/>
      <c r="AR9" s="209"/>
    </row>
    <row r="10" ht="6.7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5.25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6.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 t="str">
        <f>'9月'!A4</f>
        <v>13彰化忠孝獅子會</v>
      </c>
      <c r="B4" s="12"/>
      <c r="C4" s="12"/>
      <c r="D4" s="12"/>
      <c r="E4" s="12"/>
      <c r="F4" s="12"/>
      <c r="G4" s="13"/>
      <c r="H4" s="14">
        <f>VLOOKUP(A4,工作表二!A:B,2,0)</f>
        <v>51678</v>
      </c>
      <c r="I4" s="60"/>
      <c r="J4" s="60"/>
      <c r="K4" s="60"/>
      <c r="L4" s="61"/>
      <c r="M4" s="62" t="s">
        <v>1706</v>
      </c>
      <c r="N4" s="63"/>
      <c r="O4" s="63"/>
      <c r="P4" s="63"/>
      <c r="Q4" s="81"/>
      <c r="R4" s="14" t="str">
        <f>VLOOKUP(A4,工作表二!A:C,3,0)</f>
        <v>施琨繼</v>
      </c>
      <c r="S4" s="60"/>
      <c r="T4" s="60"/>
      <c r="U4" s="60"/>
      <c r="V4" s="61"/>
      <c r="W4" s="82" t="str">
        <f>VLOOKUP(A4,工作表二!A:D,4,0)</f>
        <v>0933-435109</v>
      </c>
      <c r="X4" s="83"/>
      <c r="Y4" s="83"/>
      <c r="Z4" s="83"/>
      <c r="AA4" s="120"/>
      <c r="AB4" s="121" t="str">
        <f>VLOOKUP(A4,工作表二!A:I,8,0)</f>
        <v>游湘英</v>
      </c>
      <c r="AC4" s="122"/>
      <c r="AD4" s="122"/>
      <c r="AE4" s="122"/>
      <c r="AF4" s="122"/>
      <c r="AG4" s="141"/>
      <c r="AH4" s="121">
        <f>VLOOKUP(AB4,工作表二!H:J,2,0)</f>
        <v>937236914</v>
      </c>
      <c r="AI4" s="122"/>
      <c r="AJ4" s="122"/>
      <c r="AK4" s="122"/>
      <c r="AL4" s="122"/>
      <c r="AM4" s="122"/>
      <c r="AN4" s="141"/>
    </row>
    <row r="5" ht="3.75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31.5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6">
        <f>'9月'!AI8</f>
        <v>53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>
        <f>E8+I8+L8+O8+R8</f>
        <v>53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>
        <f>U8-X8-AA8</f>
        <v>53</v>
      </c>
      <c r="AE8" s="98"/>
      <c r="AF8" s="98"/>
      <c r="AG8" s="148" t="s">
        <v>1838</v>
      </c>
      <c r="AH8" s="149"/>
      <c r="AI8" s="200">
        <f>AD8</f>
        <v>53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>
        <f>'9月'!AI9</f>
        <v>2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/>
      <c r="P9" s="74"/>
      <c r="Q9" s="33" t="s">
        <v>1839</v>
      </c>
      <c r="R9" s="74">
        <v>0</v>
      </c>
      <c r="S9" s="74"/>
      <c r="T9" s="33" t="s">
        <v>1840</v>
      </c>
      <c r="U9" s="99">
        <f>E9+I9+O9+R9</f>
        <v>2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>
        <f>U9-X9-AA9</f>
        <v>2</v>
      </c>
      <c r="AE9" s="99"/>
      <c r="AF9" s="99"/>
      <c r="AG9" s="150" t="s">
        <v>1838</v>
      </c>
      <c r="AH9" s="149"/>
      <c r="AI9" s="200">
        <f>AD9</f>
        <v>2</v>
      </c>
      <c r="AJ9" s="149"/>
      <c r="AK9" s="149"/>
      <c r="AL9" s="149"/>
      <c r="AM9" s="149"/>
    </row>
    <row r="10" ht="6.7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5.25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 tint="0.399945066682943"/>
  </sheetPr>
  <dimension ref="A1:AT29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 t="str">
        <f>'10月'!A4</f>
        <v>13彰化忠孝獅子會</v>
      </c>
      <c r="B4" s="12"/>
      <c r="C4" s="12"/>
      <c r="D4" s="12"/>
      <c r="E4" s="12"/>
      <c r="F4" s="12"/>
      <c r="G4" s="13"/>
      <c r="H4" s="14">
        <f>VLOOKUP(A4,工作表二!A:B,2,0)</f>
        <v>51678</v>
      </c>
      <c r="I4" s="60"/>
      <c r="J4" s="60"/>
      <c r="K4" s="60"/>
      <c r="L4" s="61"/>
      <c r="M4" s="62" t="s">
        <v>1712</v>
      </c>
      <c r="N4" s="63"/>
      <c r="O4" s="63"/>
      <c r="P4" s="63"/>
      <c r="Q4" s="81"/>
      <c r="R4" s="14" t="str">
        <f>VLOOKUP(A4,工作表二!A:C,3,0)</f>
        <v>施琨繼</v>
      </c>
      <c r="S4" s="60"/>
      <c r="T4" s="60"/>
      <c r="U4" s="60"/>
      <c r="V4" s="61"/>
      <c r="W4" s="82" t="str">
        <f>VLOOKUP(A4,工作表二!A:D,4,0)</f>
        <v>0933-435109</v>
      </c>
      <c r="X4" s="83"/>
      <c r="Y4" s="83"/>
      <c r="Z4" s="83"/>
      <c r="AA4" s="120"/>
      <c r="AB4" s="121" t="str">
        <f>VLOOKUP(A4,工作表二!A:I,8,0)</f>
        <v>游湘英</v>
      </c>
      <c r="AC4" s="122"/>
      <c r="AD4" s="122"/>
      <c r="AE4" s="122"/>
      <c r="AF4" s="122"/>
      <c r="AG4" s="141"/>
      <c r="AH4" s="121">
        <f>VLOOKUP(AB4,工作表二!H:J,2,0)</f>
        <v>937236914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33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</row>
    <row r="7" ht="30" customHeight="1" spans="1:39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J7" s="1"/>
      <c r="AK7" s="1"/>
      <c r="AL7" s="1"/>
      <c r="AM7" s="199"/>
    </row>
    <row r="8" ht="28.5" customHeight="1" spans="1:39">
      <c r="A8" s="24" t="s">
        <v>1837</v>
      </c>
      <c r="B8" s="25"/>
      <c r="C8" s="25"/>
      <c r="D8" s="25"/>
      <c r="E8" s="26">
        <f>'10月'!AI8</f>
        <v>53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>
        <v>0</v>
      </c>
      <c r="P8" s="73"/>
      <c r="Q8" s="28" t="s">
        <v>1839</v>
      </c>
      <c r="R8" s="73">
        <v>0</v>
      </c>
      <c r="S8" s="73"/>
      <c r="T8" s="28" t="s">
        <v>1840</v>
      </c>
      <c r="U8" s="98">
        <f>E8+I8+L8+O8+R8</f>
        <v>53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>
        <f>U8-X8-AA8</f>
        <v>53</v>
      </c>
      <c r="AE8" s="98"/>
      <c r="AF8" s="98"/>
      <c r="AG8" s="148" t="s">
        <v>1838</v>
      </c>
      <c r="AH8" s="149"/>
      <c r="AI8" s="200">
        <f>AD8</f>
        <v>53</v>
      </c>
      <c r="AJ8" s="149"/>
      <c r="AK8" s="149"/>
      <c r="AL8" s="149"/>
      <c r="AM8" s="149"/>
    </row>
    <row r="9" ht="28.5" customHeight="1" spans="1:39">
      <c r="A9" s="29" t="s">
        <v>1842</v>
      </c>
      <c r="B9" s="30"/>
      <c r="C9" s="30"/>
      <c r="D9" s="30"/>
      <c r="E9" s="31">
        <f>'10月'!AI9</f>
        <v>2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>
        <f>E9+I9+O9+R9</f>
        <v>2</v>
      </c>
      <c r="V9" s="99"/>
      <c r="W9" s="33" t="s">
        <v>1841</v>
      </c>
      <c r="X9" s="74">
        <v>0</v>
      </c>
      <c r="Y9" s="74"/>
      <c r="Z9" s="33" t="s">
        <v>1841</v>
      </c>
      <c r="AA9" s="74"/>
      <c r="AB9" s="74"/>
      <c r="AC9" s="33" t="s">
        <v>1840</v>
      </c>
      <c r="AD9" s="99">
        <f>U9-X9-AA9</f>
        <v>2</v>
      </c>
      <c r="AE9" s="99"/>
      <c r="AF9" s="99"/>
      <c r="AG9" s="150" t="s">
        <v>1838</v>
      </c>
      <c r="AH9" s="149"/>
      <c r="AI9" s="200">
        <f>AD9</f>
        <v>2</v>
      </c>
      <c r="AJ9" s="149"/>
      <c r="AK9" s="149"/>
      <c r="AL9" s="149"/>
      <c r="AM9" s="149"/>
    </row>
    <row r="10" ht="3.7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126" t="s">
        <v>1844</v>
      </c>
      <c r="AD11" s="126"/>
      <c r="AE11" s="126"/>
      <c r="AF11" s="126"/>
      <c r="AG11" s="126"/>
      <c r="AH11" s="126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128" t="s">
        <v>1854</v>
      </c>
      <c r="AD12" s="128"/>
      <c r="AE12" s="128"/>
      <c r="AF12" s="129" t="s">
        <v>4</v>
      </c>
      <c r="AG12" s="129"/>
      <c r="AH12" s="129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s="3" customFormat="1" ht="34.5" customHeight="1" spans="1:44">
      <c r="A18" s="178"/>
      <c r="B18" s="179"/>
      <c r="C18" s="180"/>
      <c r="D18" s="181"/>
      <c r="E18" s="182"/>
      <c r="F18" s="183"/>
      <c r="G18" s="184"/>
      <c r="H18" s="179"/>
      <c r="I18" s="188"/>
      <c r="J18" s="188"/>
      <c r="K18" s="188"/>
      <c r="L18" s="188"/>
      <c r="M18" s="188"/>
      <c r="N18" s="188"/>
      <c r="O18" s="189"/>
      <c r="P18" s="182"/>
      <c r="Q18" s="183"/>
      <c r="R18" s="184"/>
      <c r="S18" s="182"/>
      <c r="T18" s="184"/>
      <c r="U18" s="190"/>
      <c r="V18" s="191"/>
      <c r="W18" s="191"/>
      <c r="X18" s="192"/>
      <c r="Y18" s="195"/>
      <c r="Z18" s="196"/>
      <c r="AA18" s="196"/>
      <c r="AB18" s="197"/>
      <c r="AC18" s="198"/>
      <c r="AD18" s="198"/>
      <c r="AE18" s="198"/>
      <c r="AF18" s="134" t="e">
        <f>VLOOKUP(AC18,'0207名冊'!D:E,2,0)</f>
        <v>#N/A</v>
      </c>
      <c r="AG18" s="134"/>
      <c r="AH18" s="134"/>
      <c r="AI18" s="198"/>
      <c r="AJ18" s="198"/>
      <c r="AK18" s="198"/>
      <c r="AL18" s="201"/>
      <c r="AM18" s="201"/>
      <c r="AN18" s="134" t="e">
        <f>VLOOKUP($A$4&amp;AI18,'0207名冊'!A:E,5,FALSE)</f>
        <v>#N/A</v>
      </c>
      <c r="AO18" s="134"/>
      <c r="AP18" s="134"/>
      <c r="AQ18" s="202"/>
      <c r="AR18" s="203"/>
    </row>
    <row r="19" ht="6" customHeight="1"/>
    <row r="20" ht="22.35" customHeight="1" spans="1:46">
      <c r="A20" s="47" t="s">
        <v>1858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70"/>
      <c r="AS20" s="171"/>
      <c r="AT20" s="172"/>
    </row>
    <row r="21" ht="22.5" customHeight="1" spans="1:46">
      <c r="A21" s="49" t="s">
        <v>1846</v>
      </c>
      <c r="B21" s="50" t="s">
        <v>6</v>
      </c>
      <c r="C21" s="50"/>
      <c r="D21" s="50"/>
      <c r="E21" s="50"/>
      <c r="F21" s="50" t="s">
        <v>1859</v>
      </c>
      <c r="G21" s="50"/>
      <c r="H21" s="50"/>
      <c r="I21" s="50"/>
      <c r="J21" s="50" t="s">
        <v>1680</v>
      </c>
      <c r="K21" s="50"/>
      <c r="L21" s="50"/>
      <c r="M21" s="50"/>
      <c r="N21" s="50"/>
      <c r="O21" s="50"/>
      <c r="P21" s="78" t="s">
        <v>1860</v>
      </c>
      <c r="Q21" s="106"/>
      <c r="R21" s="106"/>
      <c r="S21" s="106"/>
      <c r="T21" s="106"/>
      <c r="U21" s="107"/>
      <c r="V21" s="108"/>
      <c r="W21" s="109" t="s">
        <v>1846</v>
      </c>
      <c r="X21" s="110" t="s">
        <v>6</v>
      </c>
      <c r="Y21" s="110"/>
      <c r="Z21" s="110"/>
      <c r="AA21" s="110"/>
      <c r="AB21" s="110" t="s">
        <v>1859</v>
      </c>
      <c r="AC21" s="110"/>
      <c r="AD21" s="110"/>
      <c r="AE21" s="110"/>
      <c r="AF21" s="110" t="s">
        <v>1680</v>
      </c>
      <c r="AG21" s="110"/>
      <c r="AH21" s="110"/>
      <c r="AI21" s="110"/>
      <c r="AJ21" s="110"/>
      <c r="AK21" s="110"/>
      <c r="AL21" s="159" t="s">
        <v>1860</v>
      </c>
      <c r="AM21" s="159"/>
      <c r="AN21" s="159"/>
      <c r="AO21" s="159"/>
      <c r="AP21" s="159"/>
      <c r="AQ21" s="159"/>
      <c r="AR21" s="173"/>
      <c r="AS21" s="174"/>
      <c r="AT21" s="174"/>
    </row>
    <row r="22" s="1" customFormat="1" ht="24" customHeight="1" spans="1:46">
      <c r="A22" s="51"/>
      <c r="B22" s="52"/>
      <c r="C22" s="52"/>
      <c r="D22" s="52"/>
      <c r="E22" s="52"/>
      <c r="F22" s="185" t="e">
        <f>VLOOKUP(B22,'0207名冊'!D:E,2,0)</f>
        <v>#N/A</v>
      </c>
      <c r="G22" s="185"/>
      <c r="H22" s="185"/>
      <c r="I22" s="185"/>
      <c r="J22" s="52"/>
      <c r="K22" s="52"/>
      <c r="L22" s="52"/>
      <c r="M22" s="52"/>
      <c r="N22" s="52"/>
      <c r="O22" s="52"/>
      <c r="P22" s="79"/>
      <c r="Q22" s="79"/>
      <c r="R22" s="79"/>
      <c r="S22" s="79"/>
      <c r="T22" s="79"/>
      <c r="U22" s="111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1"/>
      <c r="B23" s="54"/>
      <c r="C23" s="54"/>
      <c r="D23" s="54"/>
      <c r="E23" s="54"/>
      <c r="F23" s="185" t="e">
        <f>VLOOKUP(B23,'0207名冊'!D:E,2,0)</f>
        <v>#N/A</v>
      </c>
      <c r="G23" s="185"/>
      <c r="H23" s="185"/>
      <c r="I23" s="185"/>
      <c r="J23" s="54"/>
      <c r="K23" s="54"/>
      <c r="L23" s="54"/>
      <c r="M23" s="54"/>
      <c r="N23" s="54"/>
      <c r="O23" s="54"/>
      <c r="P23" s="80"/>
      <c r="Q23" s="80"/>
      <c r="R23" s="80"/>
      <c r="S23" s="80"/>
      <c r="T23" s="80"/>
      <c r="U23" s="114"/>
      <c r="V23" s="112"/>
      <c r="W23" s="51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58"/>
      <c r="AM23" s="158"/>
      <c r="AN23" s="158"/>
      <c r="AO23" s="158"/>
      <c r="AP23" s="158"/>
      <c r="AQ23" s="158"/>
      <c r="AR23" s="175"/>
      <c r="AS23" s="174"/>
      <c r="AT23" s="174"/>
    </row>
    <row r="24" s="1" customFormat="1" ht="24" customHeight="1" spans="1:46">
      <c r="A24" s="186"/>
      <c r="B24" s="187"/>
      <c r="C24" s="187"/>
      <c r="D24" s="187"/>
      <c r="E24" s="187"/>
      <c r="F24" s="185" t="e">
        <f>VLOOKUP(B24,'0207名冊'!D:E,2,0)</f>
        <v>#N/A</v>
      </c>
      <c r="G24" s="185"/>
      <c r="H24" s="185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93"/>
      <c r="V24" s="118"/>
      <c r="W24" s="186"/>
      <c r="X24" s="194"/>
      <c r="Y24" s="194"/>
      <c r="Z24" s="194"/>
      <c r="AA24" s="194"/>
      <c r="AB24" s="185" t="e">
        <f>VLOOKUP(X24,'0207名冊'!Y:Z,2,0)</f>
        <v>#N/A</v>
      </c>
      <c r="AC24" s="185"/>
      <c r="AD24" s="185"/>
      <c r="AE24" s="18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204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5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B18:C18"/>
    <mergeCell ref="E18:G18"/>
    <mergeCell ref="H18:O18"/>
    <mergeCell ref="P18:R18"/>
    <mergeCell ref="S18:T18"/>
    <mergeCell ref="U18:X18"/>
    <mergeCell ref="Y18:AB18"/>
    <mergeCell ref="AC18:AE18"/>
    <mergeCell ref="AF18:AH18"/>
    <mergeCell ref="AI18:AK18"/>
    <mergeCell ref="AL18:AM18"/>
    <mergeCell ref="AN18:AP18"/>
    <mergeCell ref="AQ18:AR18"/>
    <mergeCell ref="A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6:D7"/>
    <mergeCell ref="E6:G7"/>
    <mergeCell ref="T6:V7"/>
    <mergeCell ref="AC6:AG7"/>
  </mergeCells>
  <dataValidations count="11">
    <dataValidation type="list" allowBlank="1" showInputMessage="1" showErrorMessage="1" sqref="J23:O24">
      <formula1>工作表二!$Q$2:$Q$7</formula1>
    </dataValidation>
    <dataValidation type="list" allowBlank="1" showInputMessage="1" showErrorMessage="1" sqref="D13:D18">
      <formula1>工作表二!$O$2:$O$4</formula1>
    </dataValidation>
    <dataValidation type="list" allowBlank="1" showInputMessage="1" showErrorMessage="1" sqref="A4:G4 P22:U22 AL22:AR22 P23:U24 AL23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8"/>
    <dataValidation type="list" allowBlank="1" showInputMessage="1" showErrorMessage="1" sqref="J22:O22 AF22:AK24">
      <formula1>工作表二!$Q$2:$Q$8</formula1>
    </dataValidation>
    <dataValidation allowBlank="1" showInputMessage="1" showErrorMessage="1" prompt="大寫輸入，不加標點符號" sqref="P13:P18 Q14:R18"/>
    <dataValidation type="date" operator="between" allowBlank="1" showInputMessage="1" showErrorMessage="1" error="請使用 / 分隔年月日&#10;例如: 1999/01/01" prompt="西元年 = &#10;民國+1911" sqref="U13:X18">
      <formula1>7306</formula1>
      <formula2>39813</formula2>
    </dataValidation>
    <dataValidation allowBlank="1" showInputMessage="1" showErrorMessage="1" prompt="大寫輸入" sqref="S13:S18 T14:T18"/>
    <dataValidation type="list" allowBlank="1" showInputMessage="1" showErrorMessage="1" sqref="B13:C18">
      <formula1>工作表二!$N$2:$N$6</formula1>
    </dataValidation>
    <dataValidation type="list" allowBlank="1" showInputMessage="1" showErrorMessage="1" sqref="AL13:AM18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AT29"/>
  <sheetViews>
    <sheetView showGridLines="0" workbookViewId="0">
      <selection activeCell="A5" sqref="A5"/>
    </sheetView>
  </sheetViews>
  <sheetFormatPr defaultColWidth="8.75" defaultRowHeight="18.75"/>
  <cols>
    <col min="1" max="1" width="3.625" style="4" customWidth="1"/>
    <col min="2" max="6" width="3.5" style="4" customWidth="1"/>
    <col min="7" max="7" width="3.375" style="4" customWidth="1"/>
    <col min="8" max="34" width="3.5" style="4" customWidth="1"/>
    <col min="35" max="37" width="2.875" style="4" customWidth="1"/>
    <col min="38" max="39" width="2.625" style="4" customWidth="1"/>
    <col min="40" max="47" width="3.5" style="4" customWidth="1"/>
    <col min="48" max="16384" width="8.75" style="4"/>
  </cols>
  <sheetData>
    <row r="1" ht="35.25" customHeight="1" spans="1:44">
      <c r="A1" s="5" t="s">
        <v>1821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7.25" customHeight="1" spans="1:44">
      <c r="A2" s="6" t="s">
        <v>1822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="1" customFormat="1" ht="23.25" customHeight="1" spans="1:40">
      <c r="A3" s="7" t="s">
        <v>5</v>
      </c>
      <c r="B3" s="8"/>
      <c r="C3" s="8"/>
      <c r="D3" s="8"/>
      <c r="E3" s="8"/>
      <c r="F3" s="8"/>
      <c r="G3" s="9"/>
      <c r="H3" s="10" t="s">
        <v>1823</v>
      </c>
      <c r="I3" s="8"/>
      <c r="J3" s="8"/>
      <c r="K3" s="8"/>
      <c r="L3" s="9"/>
      <c r="M3" s="10" t="s">
        <v>1676</v>
      </c>
      <c r="N3" s="8"/>
      <c r="O3" s="8"/>
      <c r="P3" s="8"/>
      <c r="Q3" s="9"/>
      <c r="R3" s="10" t="s">
        <v>1668</v>
      </c>
      <c r="S3" s="8"/>
      <c r="T3" s="8"/>
      <c r="U3" s="8"/>
      <c r="V3" s="9"/>
      <c r="W3" s="10" t="s">
        <v>1824</v>
      </c>
      <c r="X3" s="8"/>
      <c r="Y3" s="8"/>
      <c r="Z3" s="8"/>
      <c r="AA3" s="9"/>
      <c r="AB3" s="10" t="s">
        <v>1825</v>
      </c>
      <c r="AC3" s="8"/>
      <c r="AD3" s="8"/>
      <c r="AE3" s="8"/>
      <c r="AF3" s="8"/>
      <c r="AG3" s="9"/>
      <c r="AH3" s="138" t="s">
        <v>1824</v>
      </c>
      <c r="AI3" s="139"/>
      <c r="AJ3" s="139"/>
      <c r="AK3" s="139"/>
      <c r="AL3" s="139"/>
      <c r="AM3" s="139"/>
      <c r="AN3" s="140"/>
    </row>
    <row r="4" ht="26.25" customHeight="1" spans="1:40">
      <c r="A4" s="11" t="str">
        <f>'11月'!A4</f>
        <v>13彰化忠孝獅子會</v>
      </c>
      <c r="B4" s="12"/>
      <c r="C4" s="12"/>
      <c r="D4" s="12"/>
      <c r="E4" s="12"/>
      <c r="F4" s="12"/>
      <c r="G4" s="13"/>
      <c r="H4" s="14">
        <f>VLOOKUP(A4,工作表二!A:B,2,0)</f>
        <v>51678</v>
      </c>
      <c r="I4" s="60"/>
      <c r="J4" s="60"/>
      <c r="K4" s="60"/>
      <c r="L4" s="61"/>
      <c r="M4" s="62" t="s">
        <v>1718</v>
      </c>
      <c r="N4" s="63"/>
      <c r="O4" s="63"/>
      <c r="P4" s="63"/>
      <c r="Q4" s="81"/>
      <c r="R4" s="14" t="str">
        <f>VLOOKUP(A4,工作表二!A:C,3,0)</f>
        <v>施琨繼</v>
      </c>
      <c r="S4" s="60"/>
      <c r="T4" s="60"/>
      <c r="U4" s="60"/>
      <c r="V4" s="61"/>
      <c r="W4" s="82" t="str">
        <f>VLOOKUP(A4,工作表二!A:D,4,0)</f>
        <v>0933-435109</v>
      </c>
      <c r="X4" s="83"/>
      <c r="Y4" s="83"/>
      <c r="Z4" s="83"/>
      <c r="AA4" s="120"/>
      <c r="AB4" s="121" t="str">
        <f>VLOOKUP(A4,工作表二!A:I,8,0)</f>
        <v>游湘英</v>
      </c>
      <c r="AC4" s="122"/>
      <c r="AD4" s="122"/>
      <c r="AE4" s="122"/>
      <c r="AF4" s="122"/>
      <c r="AG4" s="141"/>
      <c r="AH4" s="121">
        <f>VLOOKUP(AB4,工作表二!H:J,2,0)</f>
        <v>937236914</v>
      </c>
      <c r="AI4" s="122"/>
      <c r="AJ4" s="122"/>
      <c r="AK4" s="122"/>
      <c r="AL4" s="122"/>
      <c r="AM4" s="122"/>
      <c r="AN4" s="141"/>
    </row>
    <row r="5" ht="6" customHeight="1" spans="4:4">
      <c r="D5" s="15"/>
    </row>
    <row r="6" ht="19.5" customHeight="1" spans="1:44">
      <c r="A6" s="16" t="s">
        <v>1677</v>
      </c>
      <c r="B6" s="17"/>
      <c r="C6" s="17"/>
      <c r="D6" s="17"/>
      <c r="E6" s="18" t="s">
        <v>1826</v>
      </c>
      <c r="F6" s="18"/>
      <c r="G6" s="18"/>
      <c r="H6" s="19" t="s">
        <v>1827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84"/>
      <c r="T6" s="85" t="s">
        <v>1828</v>
      </c>
      <c r="U6" s="86"/>
      <c r="V6" s="87"/>
      <c r="W6" s="88" t="s">
        <v>1829</v>
      </c>
      <c r="X6" s="89"/>
      <c r="Y6" s="89"/>
      <c r="Z6" s="89"/>
      <c r="AA6" s="89"/>
      <c r="AB6" s="123"/>
      <c r="AC6" s="85" t="s">
        <v>1830</v>
      </c>
      <c r="AD6" s="86"/>
      <c r="AE6" s="86"/>
      <c r="AF6" s="86"/>
      <c r="AG6" s="142"/>
      <c r="AI6" s="143" t="s">
        <v>1861</v>
      </c>
      <c r="AJ6" s="144"/>
      <c r="AK6" s="144"/>
      <c r="AL6" s="144"/>
      <c r="AM6" s="144"/>
      <c r="AN6" s="144"/>
      <c r="AO6" s="144"/>
      <c r="AP6" s="144"/>
      <c r="AQ6" s="144"/>
      <c r="AR6" s="160"/>
    </row>
    <row r="7" ht="31.5" customHeight="1" spans="1:44">
      <c r="A7" s="20"/>
      <c r="B7" s="21"/>
      <c r="C7" s="21"/>
      <c r="D7" s="21"/>
      <c r="E7" s="22"/>
      <c r="F7" s="22"/>
      <c r="G7" s="22"/>
      <c r="H7" s="23" t="s">
        <v>1831</v>
      </c>
      <c r="I7" s="65"/>
      <c r="J7" s="66"/>
      <c r="K7" s="67" t="s">
        <v>1832</v>
      </c>
      <c r="L7" s="68"/>
      <c r="M7" s="69"/>
      <c r="N7" s="70" t="s">
        <v>1833</v>
      </c>
      <c r="O7" s="71"/>
      <c r="P7" s="72"/>
      <c r="Q7" s="90" t="s">
        <v>1834</v>
      </c>
      <c r="R7" s="91"/>
      <c r="S7" s="92"/>
      <c r="T7" s="93"/>
      <c r="U7" s="94"/>
      <c r="V7" s="95"/>
      <c r="W7" s="96" t="s">
        <v>1835</v>
      </c>
      <c r="X7" s="97"/>
      <c r="Y7" s="124"/>
      <c r="Z7" s="96" t="s">
        <v>1836</v>
      </c>
      <c r="AA7" s="97"/>
      <c r="AB7" s="124"/>
      <c r="AC7" s="93"/>
      <c r="AD7" s="94"/>
      <c r="AE7" s="94"/>
      <c r="AF7" s="94"/>
      <c r="AG7" s="145"/>
      <c r="AI7" s="146"/>
      <c r="AJ7" s="147"/>
      <c r="AK7" s="147"/>
      <c r="AL7" s="147"/>
      <c r="AM7" s="147"/>
      <c r="AN7" s="147"/>
      <c r="AO7" s="147"/>
      <c r="AP7" s="147"/>
      <c r="AQ7" s="147"/>
      <c r="AR7" s="162"/>
    </row>
    <row r="8" ht="28.5" customHeight="1" spans="1:44">
      <c r="A8" s="24" t="s">
        <v>1837</v>
      </c>
      <c r="B8" s="25"/>
      <c r="C8" s="25"/>
      <c r="D8" s="25"/>
      <c r="E8" s="26">
        <f>'11月'!AI8</f>
        <v>53</v>
      </c>
      <c r="F8" s="26"/>
      <c r="G8" s="27" t="s">
        <v>1838</v>
      </c>
      <c r="H8" s="28" t="s">
        <v>1839</v>
      </c>
      <c r="I8" s="73">
        <v>0</v>
      </c>
      <c r="J8" s="73"/>
      <c r="K8" s="28" t="s">
        <v>1839</v>
      </c>
      <c r="L8" s="73">
        <v>0</v>
      </c>
      <c r="M8" s="73"/>
      <c r="N8" s="28" t="s">
        <v>1839</v>
      </c>
      <c r="O8" s="73"/>
      <c r="P8" s="73"/>
      <c r="Q8" s="28" t="s">
        <v>1839</v>
      </c>
      <c r="R8" s="73">
        <v>0</v>
      </c>
      <c r="S8" s="73"/>
      <c r="T8" s="28" t="s">
        <v>1840</v>
      </c>
      <c r="U8" s="98">
        <f>E8+I8+L8+O8+R8</f>
        <v>53</v>
      </c>
      <c r="V8" s="98"/>
      <c r="W8" s="28" t="s">
        <v>1841</v>
      </c>
      <c r="X8" s="73">
        <v>0</v>
      </c>
      <c r="Y8" s="73"/>
      <c r="Z8" s="28" t="s">
        <v>1841</v>
      </c>
      <c r="AA8" s="73">
        <v>0</v>
      </c>
      <c r="AB8" s="73"/>
      <c r="AC8" s="28" t="s">
        <v>1840</v>
      </c>
      <c r="AD8" s="98">
        <f>U8-X8-AA8</f>
        <v>53</v>
      </c>
      <c r="AE8" s="98"/>
      <c r="AF8" s="98"/>
      <c r="AG8" s="148" t="s">
        <v>1838</v>
      </c>
      <c r="AH8" s="200">
        <f>AD8</f>
        <v>53</v>
      </c>
      <c r="AI8" s="146"/>
      <c r="AJ8" s="147"/>
      <c r="AK8" s="147"/>
      <c r="AL8" s="147"/>
      <c r="AM8" s="147"/>
      <c r="AN8" s="147"/>
      <c r="AO8" s="147"/>
      <c r="AP8" s="147"/>
      <c r="AQ8" s="147"/>
      <c r="AR8" s="162"/>
    </row>
    <row r="9" ht="28.5" customHeight="1" spans="1:44">
      <c r="A9" s="29" t="s">
        <v>1842</v>
      </c>
      <c r="B9" s="30"/>
      <c r="C9" s="30"/>
      <c r="D9" s="30"/>
      <c r="E9" s="31">
        <f>'11月'!AI9</f>
        <v>2</v>
      </c>
      <c r="F9" s="31"/>
      <c r="G9" s="32" t="s">
        <v>1838</v>
      </c>
      <c r="H9" s="33" t="s">
        <v>1839</v>
      </c>
      <c r="I9" s="74">
        <v>0</v>
      </c>
      <c r="J9" s="74"/>
      <c r="K9" s="28" t="s">
        <v>1839</v>
      </c>
      <c r="L9" s="32"/>
      <c r="M9" s="32"/>
      <c r="N9" s="33" t="s">
        <v>1839</v>
      </c>
      <c r="O9" s="74">
        <v>0</v>
      </c>
      <c r="P9" s="74"/>
      <c r="Q9" s="33" t="s">
        <v>1839</v>
      </c>
      <c r="R9" s="74">
        <v>0</v>
      </c>
      <c r="S9" s="74"/>
      <c r="T9" s="33" t="s">
        <v>1840</v>
      </c>
      <c r="U9" s="99">
        <f>E9+I9+O9+R9</f>
        <v>2</v>
      </c>
      <c r="V9" s="99"/>
      <c r="W9" s="33" t="s">
        <v>1841</v>
      </c>
      <c r="X9" s="74">
        <v>0</v>
      </c>
      <c r="Y9" s="74"/>
      <c r="Z9" s="33" t="s">
        <v>1841</v>
      </c>
      <c r="AA9" s="74">
        <v>0</v>
      </c>
      <c r="AB9" s="74"/>
      <c r="AC9" s="33" t="s">
        <v>1840</v>
      </c>
      <c r="AD9" s="99">
        <f>U9-X9-AA9</f>
        <v>2</v>
      </c>
      <c r="AE9" s="99"/>
      <c r="AF9" s="99"/>
      <c r="AG9" s="150" t="s">
        <v>1838</v>
      </c>
      <c r="AH9" s="200">
        <f>AD9</f>
        <v>2</v>
      </c>
      <c r="AI9" s="151"/>
      <c r="AJ9" s="152"/>
      <c r="AK9" s="152"/>
      <c r="AL9" s="152"/>
      <c r="AM9" s="152"/>
      <c r="AN9" s="152"/>
      <c r="AO9" s="152"/>
      <c r="AP9" s="152"/>
      <c r="AQ9" s="152"/>
      <c r="AR9" s="163"/>
    </row>
    <row r="10" ht="3.75" customHeight="1"/>
    <row r="11" ht="22.35" customHeight="1" spans="1:44">
      <c r="A11" s="34" t="s">
        <v>1843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5"/>
      <c r="AC11" s="205" t="s">
        <v>1844</v>
      </c>
      <c r="AD11" s="205"/>
      <c r="AE11" s="205"/>
      <c r="AF11" s="205"/>
      <c r="AG11" s="205"/>
      <c r="AH11" s="205"/>
      <c r="AI11" s="153" t="s">
        <v>1842</v>
      </c>
      <c r="AJ11" s="153"/>
      <c r="AK11" s="153"/>
      <c r="AL11" s="153"/>
      <c r="AM11" s="153"/>
      <c r="AN11" s="154" t="s">
        <v>1833</v>
      </c>
      <c r="AO11" s="154"/>
      <c r="AP11" s="154"/>
      <c r="AQ11" s="164" t="s">
        <v>1845</v>
      </c>
      <c r="AR11" s="165"/>
    </row>
    <row r="12" s="2" customFormat="1" ht="40.5" customHeight="1" spans="1:44">
      <c r="A12" s="36" t="s">
        <v>1846</v>
      </c>
      <c r="B12" s="37" t="s">
        <v>1847</v>
      </c>
      <c r="C12" s="38"/>
      <c r="D12" s="39" t="s">
        <v>1678</v>
      </c>
      <c r="E12" s="40" t="s">
        <v>1848</v>
      </c>
      <c r="F12" s="41"/>
      <c r="G12" s="42"/>
      <c r="H12" s="40" t="s">
        <v>1849</v>
      </c>
      <c r="I12" s="41"/>
      <c r="J12" s="41"/>
      <c r="K12" s="41"/>
      <c r="L12" s="41"/>
      <c r="M12" s="41"/>
      <c r="N12" s="41"/>
      <c r="O12" s="42"/>
      <c r="P12" s="75" t="s">
        <v>1850</v>
      </c>
      <c r="Q12" s="100"/>
      <c r="R12" s="101"/>
      <c r="S12" s="75" t="s">
        <v>1851</v>
      </c>
      <c r="T12" s="101"/>
      <c r="U12" s="102" t="s">
        <v>1852</v>
      </c>
      <c r="V12" s="102"/>
      <c r="W12" s="102"/>
      <c r="X12" s="102"/>
      <c r="Y12" s="127" t="s">
        <v>1853</v>
      </c>
      <c r="Z12" s="127"/>
      <c r="AA12" s="127"/>
      <c r="AB12" s="127"/>
      <c r="AC12" s="206" t="s">
        <v>1854</v>
      </c>
      <c r="AD12" s="206"/>
      <c r="AE12" s="206"/>
      <c r="AF12" s="207" t="s">
        <v>4</v>
      </c>
      <c r="AG12" s="207"/>
      <c r="AH12" s="207"/>
      <c r="AI12" s="155" t="s">
        <v>1855</v>
      </c>
      <c r="AJ12" s="156"/>
      <c r="AK12" s="156"/>
      <c r="AL12" s="155" t="s">
        <v>1679</v>
      </c>
      <c r="AM12" s="155"/>
      <c r="AN12" s="157" t="s">
        <v>1856</v>
      </c>
      <c r="AO12" s="157"/>
      <c r="AP12" s="157"/>
      <c r="AQ12" s="166" t="s">
        <v>1857</v>
      </c>
      <c r="AR12" s="167"/>
    </row>
    <row r="13" s="3" customFormat="1" ht="34.5" customHeight="1" spans="1:44">
      <c r="A13" s="43"/>
      <c r="B13" s="44"/>
      <c r="C13" s="45"/>
      <c r="D13" s="46"/>
      <c r="E13" s="11"/>
      <c r="F13" s="12"/>
      <c r="G13" s="13"/>
      <c r="H13" s="44"/>
      <c r="I13" s="76"/>
      <c r="J13" s="76"/>
      <c r="K13" s="76"/>
      <c r="L13" s="76"/>
      <c r="M13" s="76"/>
      <c r="N13" s="76"/>
      <c r="O13" s="77"/>
      <c r="P13" s="11"/>
      <c r="Q13" s="12"/>
      <c r="R13" s="13"/>
      <c r="S13" s="11"/>
      <c r="T13" s="13"/>
      <c r="U13" s="103"/>
      <c r="V13" s="104"/>
      <c r="W13" s="104"/>
      <c r="X13" s="105"/>
      <c r="Y13" s="130"/>
      <c r="Z13" s="131"/>
      <c r="AA13" s="131"/>
      <c r="AB13" s="132"/>
      <c r="AC13" s="133"/>
      <c r="AD13" s="133"/>
      <c r="AE13" s="133"/>
      <c r="AF13" s="134" t="e">
        <f>VLOOKUP(AC13,'0207名冊'!D:E,2,0)</f>
        <v>#N/A</v>
      </c>
      <c r="AG13" s="134"/>
      <c r="AH13" s="134"/>
      <c r="AI13" s="133"/>
      <c r="AJ13" s="133"/>
      <c r="AK13" s="133"/>
      <c r="AL13" s="158"/>
      <c r="AM13" s="158"/>
      <c r="AN13" s="134" t="e">
        <f>VLOOKUP($A$4&amp;AI13,'0207名冊'!A:E,5,FALSE)</f>
        <v>#N/A</v>
      </c>
      <c r="AO13" s="134"/>
      <c r="AP13" s="134"/>
      <c r="AQ13" s="168"/>
      <c r="AR13" s="169"/>
    </row>
    <row r="14" s="3" customFormat="1" ht="34.5" customHeight="1" spans="1:44">
      <c r="A14" s="43"/>
      <c r="B14" s="44"/>
      <c r="C14" s="45"/>
      <c r="D14" s="46"/>
      <c r="E14" s="11"/>
      <c r="F14" s="12"/>
      <c r="G14" s="13"/>
      <c r="H14" s="44"/>
      <c r="I14" s="76"/>
      <c r="J14" s="76"/>
      <c r="K14" s="76"/>
      <c r="L14" s="76"/>
      <c r="M14" s="76"/>
      <c r="N14" s="76"/>
      <c r="O14" s="77"/>
      <c r="P14" s="11"/>
      <c r="Q14" s="12"/>
      <c r="R14" s="13"/>
      <c r="S14" s="11"/>
      <c r="T14" s="13"/>
      <c r="U14" s="103"/>
      <c r="V14" s="104"/>
      <c r="W14" s="104"/>
      <c r="X14" s="105"/>
      <c r="Y14" s="135"/>
      <c r="Z14" s="136"/>
      <c r="AA14" s="136"/>
      <c r="AB14" s="137"/>
      <c r="AC14" s="133"/>
      <c r="AD14" s="133"/>
      <c r="AE14" s="133"/>
      <c r="AF14" s="134" t="e">
        <f>VLOOKUP(AC14,'0207名冊'!D:E,2,0)</f>
        <v>#N/A</v>
      </c>
      <c r="AG14" s="134"/>
      <c r="AH14" s="134"/>
      <c r="AI14" s="133"/>
      <c r="AJ14" s="133"/>
      <c r="AK14" s="133"/>
      <c r="AL14" s="158"/>
      <c r="AM14" s="158"/>
      <c r="AN14" s="134" t="e">
        <f>VLOOKUP($A$4&amp;AI14,'0207名冊'!A:E,5,FALSE)</f>
        <v>#N/A</v>
      </c>
      <c r="AO14" s="134"/>
      <c r="AP14" s="134"/>
      <c r="AQ14" s="168"/>
      <c r="AR14" s="169"/>
    </row>
    <row r="15" s="3" customFormat="1" ht="34.5" customHeight="1" spans="1:44">
      <c r="A15" s="43"/>
      <c r="B15" s="44"/>
      <c r="C15" s="45"/>
      <c r="D15" s="46"/>
      <c r="E15" s="11"/>
      <c r="F15" s="12"/>
      <c r="G15" s="13"/>
      <c r="H15" s="44"/>
      <c r="I15" s="76"/>
      <c r="J15" s="76"/>
      <c r="K15" s="76"/>
      <c r="L15" s="76"/>
      <c r="M15" s="76"/>
      <c r="N15" s="76"/>
      <c r="O15" s="77"/>
      <c r="P15" s="11"/>
      <c r="Q15" s="12"/>
      <c r="R15" s="13"/>
      <c r="S15" s="11"/>
      <c r="T15" s="13"/>
      <c r="U15" s="103"/>
      <c r="V15" s="104"/>
      <c r="W15" s="104"/>
      <c r="X15" s="105"/>
      <c r="Y15" s="135"/>
      <c r="Z15" s="136"/>
      <c r="AA15" s="136"/>
      <c r="AB15" s="137"/>
      <c r="AC15" s="133"/>
      <c r="AD15" s="133"/>
      <c r="AE15" s="133"/>
      <c r="AF15" s="134" t="e">
        <f>VLOOKUP(AC15,'0207名冊'!D:E,2,0)</f>
        <v>#N/A</v>
      </c>
      <c r="AG15" s="134"/>
      <c r="AH15" s="134"/>
      <c r="AI15" s="133"/>
      <c r="AJ15" s="133"/>
      <c r="AK15" s="133"/>
      <c r="AL15" s="158"/>
      <c r="AM15" s="158"/>
      <c r="AN15" s="134" t="e">
        <f>VLOOKUP($A$4&amp;AI15,'0207名冊'!A:E,5,FALSE)</f>
        <v>#N/A</v>
      </c>
      <c r="AO15" s="134"/>
      <c r="AP15" s="134"/>
      <c r="AQ15" s="168"/>
      <c r="AR15" s="169"/>
    </row>
    <row r="16" s="3" customFormat="1" ht="34.5" customHeight="1" spans="1:44">
      <c r="A16" s="43"/>
      <c r="B16" s="44"/>
      <c r="C16" s="45"/>
      <c r="D16" s="46"/>
      <c r="E16" s="11"/>
      <c r="F16" s="12"/>
      <c r="G16" s="13"/>
      <c r="H16" s="44"/>
      <c r="I16" s="76"/>
      <c r="J16" s="76"/>
      <c r="K16" s="76"/>
      <c r="L16" s="76"/>
      <c r="M16" s="76"/>
      <c r="N16" s="76"/>
      <c r="O16" s="77"/>
      <c r="P16" s="11"/>
      <c r="Q16" s="12"/>
      <c r="R16" s="13"/>
      <c r="S16" s="11"/>
      <c r="T16" s="13"/>
      <c r="U16" s="103"/>
      <c r="V16" s="104"/>
      <c r="W16" s="104"/>
      <c r="X16" s="105"/>
      <c r="Y16" s="135"/>
      <c r="Z16" s="136"/>
      <c r="AA16" s="136"/>
      <c r="AB16" s="137"/>
      <c r="AC16" s="133"/>
      <c r="AD16" s="133"/>
      <c r="AE16" s="133"/>
      <c r="AF16" s="134" t="e">
        <f>VLOOKUP(AC16,'0207名冊'!D:E,2,0)</f>
        <v>#N/A</v>
      </c>
      <c r="AG16" s="134"/>
      <c r="AH16" s="134"/>
      <c r="AI16" s="133"/>
      <c r="AJ16" s="133"/>
      <c r="AK16" s="133"/>
      <c r="AL16" s="158"/>
      <c r="AM16" s="158"/>
      <c r="AN16" s="134" t="e">
        <f>VLOOKUP($A$4&amp;AI16,'0207名冊'!A:E,5,FALSE)</f>
        <v>#N/A</v>
      </c>
      <c r="AO16" s="134"/>
      <c r="AP16" s="134"/>
      <c r="AQ16" s="168"/>
      <c r="AR16" s="169"/>
    </row>
    <row r="17" s="3" customFormat="1" ht="34.5" customHeight="1" spans="1:44">
      <c r="A17" s="43"/>
      <c r="B17" s="44"/>
      <c r="C17" s="45"/>
      <c r="D17" s="46"/>
      <c r="E17" s="11"/>
      <c r="F17" s="12"/>
      <c r="G17" s="13"/>
      <c r="H17" s="44"/>
      <c r="I17" s="76"/>
      <c r="J17" s="76"/>
      <c r="K17" s="76"/>
      <c r="L17" s="76"/>
      <c r="M17" s="76"/>
      <c r="N17" s="76"/>
      <c r="O17" s="77"/>
      <c r="P17" s="11"/>
      <c r="Q17" s="12"/>
      <c r="R17" s="13"/>
      <c r="S17" s="11"/>
      <c r="T17" s="13"/>
      <c r="U17" s="103"/>
      <c r="V17" s="104"/>
      <c r="W17" s="104"/>
      <c r="X17" s="105"/>
      <c r="Y17" s="135"/>
      <c r="Z17" s="136"/>
      <c r="AA17" s="136"/>
      <c r="AB17" s="137"/>
      <c r="AC17" s="133"/>
      <c r="AD17" s="133"/>
      <c r="AE17" s="133"/>
      <c r="AF17" s="134" t="e">
        <f>VLOOKUP(AC17,'0207名冊'!D:E,2,0)</f>
        <v>#N/A</v>
      </c>
      <c r="AG17" s="134"/>
      <c r="AH17" s="134"/>
      <c r="AI17" s="133"/>
      <c r="AJ17" s="133"/>
      <c r="AK17" s="133"/>
      <c r="AL17" s="158"/>
      <c r="AM17" s="158"/>
      <c r="AN17" s="134" t="e">
        <f>VLOOKUP($A$4&amp;AI17,'0207名冊'!A:E,5,FALSE)</f>
        <v>#N/A</v>
      </c>
      <c r="AO17" s="134"/>
      <c r="AP17" s="134"/>
      <c r="AQ17" s="168"/>
      <c r="AR17" s="169"/>
    </row>
    <row r="18" ht="5.25" customHeight="1"/>
    <row r="19" ht="22.35" customHeight="1" spans="1:46">
      <c r="A19" s="47" t="s">
        <v>1858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170"/>
      <c r="AS19" s="171"/>
      <c r="AT19" s="172"/>
    </row>
    <row r="20" ht="22.5" customHeight="1" spans="1:46">
      <c r="A20" s="49" t="s">
        <v>1846</v>
      </c>
      <c r="B20" s="50" t="s">
        <v>6</v>
      </c>
      <c r="C20" s="50"/>
      <c r="D20" s="50"/>
      <c r="E20" s="50"/>
      <c r="F20" s="50" t="s">
        <v>1859</v>
      </c>
      <c r="G20" s="50"/>
      <c r="H20" s="50"/>
      <c r="I20" s="50"/>
      <c r="J20" s="50" t="s">
        <v>1680</v>
      </c>
      <c r="K20" s="50"/>
      <c r="L20" s="50"/>
      <c r="M20" s="50"/>
      <c r="N20" s="50"/>
      <c r="O20" s="50"/>
      <c r="P20" s="78" t="s">
        <v>1860</v>
      </c>
      <c r="Q20" s="106"/>
      <c r="R20" s="106"/>
      <c r="S20" s="106"/>
      <c r="T20" s="106"/>
      <c r="U20" s="107"/>
      <c r="V20" s="108"/>
      <c r="W20" s="109" t="s">
        <v>1846</v>
      </c>
      <c r="X20" s="110" t="s">
        <v>6</v>
      </c>
      <c r="Y20" s="110"/>
      <c r="Z20" s="110"/>
      <c r="AA20" s="110"/>
      <c r="AB20" s="110" t="s">
        <v>1859</v>
      </c>
      <c r="AC20" s="110"/>
      <c r="AD20" s="110"/>
      <c r="AE20" s="110"/>
      <c r="AF20" s="110" t="s">
        <v>1680</v>
      </c>
      <c r="AG20" s="110"/>
      <c r="AH20" s="110"/>
      <c r="AI20" s="110"/>
      <c r="AJ20" s="110"/>
      <c r="AK20" s="110"/>
      <c r="AL20" s="159" t="s">
        <v>1860</v>
      </c>
      <c r="AM20" s="159"/>
      <c r="AN20" s="159"/>
      <c r="AO20" s="159"/>
      <c r="AP20" s="159"/>
      <c r="AQ20" s="159"/>
      <c r="AR20" s="173"/>
      <c r="AS20" s="174"/>
      <c r="AT20" s="174"/>
    </row>
    <row r="21" s="1" customFormat="1" ht="24" customHeight="1" spans="1:46">
      <c r="A21" s="51"/>
      <c r="B21" s="52"/>
      <c r="C21" s="52"/>
      <c r="D21" s="52"/>
      <c r="E21" s="52"/>
      <c r="F21" s="185" t="e">
        <f>VLOOKUP(B21,'0207名冊'!D:E,2,0)</f>
        <v>#N/A</v>
      </c>
      <c r="G21" s="185"/>
      <c r="H21" s="185"/>
      <c r="I21" s="185"/>
      <c r="J21" s="52"/>
      <c r="K21" s="52"/>
      <c r="L21" s="52"/>
      <c r="M21" s="52"/>
      <c r="N21" s="52"/>
      <c r="O21" s="52"/>
      <c r="P21" s="79"/>
      <c r="Q21" s="79"/>
      <c r="R21" s="79"/>
      <c r="S21" s="79"/>
      <c r="T21" s="79"/>
      <c r="U21" s="111"/>
      <c r="V21" s="112"/>
      <c r="W21" s="51"/>
      <c r="X21" s="113"/>
      <c r="Y21" s="113"/>
      <c r="Z21" s="113"/>
      <c r="AA21" s="113"/>
      <c r="AB21" s="185" t="e">
        <f>VLOOKUP(X21,'0207名冊'!Y:Z,2,0)</f>
        <v>#N/A</v>
      </c>
      <c r="AC21" s="185"/>
      <c r="AD21" s="185"/>
      <c r="AE21" s="185"/>
      <c r="AF21" s="113"/>
      <c r="AG21" s="113"/>
      <c r="AH21" s="113"/>
      <c r="AI21" s="113"/>
      <c r="AJ21" s="113"/>
      <c r="AK21" s="113"/>
      <c r="AL21" s="158"/>
      <c r="AM21" s="158"/>
      <c r="AN21" s="158"/>
      <c r="AO21" s="158"/>
      <c r="AP21" s="158"/>
      <c r="AQ21" s="158"/>
      <c r="AR21" s="175"/>
      <c r="AS21" s="174"/>
      <c r="AT21" s="174"/>
    </row>
    <row r="22" s="1" customFormat="1" ht="24" customHeight="1" spans="1:46">
      <c r="A22" s="51"/>
      <c r="B22" s="54"/>
      <c r="C22" s="54"/>
      <c r="D22" s="54"/>
      <c r="E22" s="54"/>
      <c r="F22" s="185" t="e">
        <f>VLOOKUP(B22,'0207名冊'!D:E,2,0)</f>
        <v>#N/A</v>
      </c>
      <c r="G22" s="185"/>
      <c r="H22" s="185"/>
      <c r="I22" s="185"/>
      <c r="J22" s="54"/>
      <c r="K22" s="54"/>
      <c r="L22" s="54"/>
      <c r="M22" s="54"/>
      <c r="N22" s="54"/>
      <c r="O22" s="54"/>
      <c r="P22" s="80"/>
      <c r="Q22" s="80"/>
      <c r="R22" s="80"/>
      <c r="S22" s="80"/>
      <c r="T22" s="80"/>
      <c r="U22" s="114"/>
      <c r="V22" s="112"/>
      <c r="W22" s="51"/>
      <c r="X22" s="113"/>
      <c r="Y22" s="113"/>
      <c r="Z22" s="113"/>
      <c r="AA22" s="113"/>
      <c r="AB22" s="185" t="e">
        <f>VLOOKUP(X22,'0207名冊'!Y:Z,2,0)</f>
        <v>#N/A</v>
      </c>
      <c r="AC22" s="185"/>
      <c r="AD22" s="185"/>
      <c r="AE22" s="185"/>
      <c r="AF22" s="113"/>
      <c r="AG22" s="113"/>
      <c r="AH22" s="113"/>
      <c r="AI22" s="113"/>
      <c r="AJ22" s="113"/>
      <c r="AK22" s="113"/>
      <c r="AL22" s="158"/>
      <c r="AM22" s="158"/>
      <c r="AN22" s="158"/>
      <c r="AO22" s="158"/>
      <c r="AP22" s="158"/>
      <c r="AQ22" s="158"/>
      <c r="AR22" s="175"/>
      <c r="AS22" s="174"/>
      <c r="AT22" s="174"/>
    </row>
    <row r="23" s="1" customFormat="1" ht="24" customHeight="1" spans="1:46">
      <c r="A23" s="55"/>
      <c r="B23" s="56"/>
      <c r="C23" s="56"/>
      <c r="D23" s="56"/>
      <c r="E23" s="56"/>
      <c r="F23" s="185" t="e">
        <f>VLOOKUP(B23,'0207名冊'!D:E,2,0)</f>
        <v>#N/A</v>
      </c>
      <c r="G23" s="185"/>
      <c r="H23" s="185"/>
      <c r="I23" s="185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115"/>
      <c r="V23" s="116"/>
      <c r="W23" s="55"/>
      <c r="X23" s="113"/>
      <c r="Y23" s="113"/>
      <c r="Z23" s="113"/>
      <c r="AA23" s="113"/>
      <c r="AB23" s="185" t="e">
        <f>VLOOKUP(X23,'0207名冊'!Y:Z,2,0)</f>
        <v>#N/A</v>
      </c>
      <c r="AC23" s="185"/>
      <c r="AD23" s="185"/>
      <c r="AE23" s="185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76"/>
      <c r="AS23" s="174"/>
      <c r="AT23" s="174"/>
    </row>
    <row r="24" s="1" customFormat="1" ht="24" customHeight="1" spans="1:46">
      <c r="A24" s="57"/>
      <c r="B24" s="58"/>
      <c r="C24" s="58"/>
      <c r="D24" s="58"/>
      <c r="E24" s="58"/>
      <c r="F24" s="185" t="e">
        <f>VLOOKUP(B24,'0207名冊'!D:E,2,0)</f>
        <v>#N/A</v>
      </c>
      <c r="G24" s="185"/>
      <c r="H24" s="185"/>
      <c r="I24" s="185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17"/>
      <c r="V24" s="118"/>
      <c r="W24" s="57"/>
      <c r="X24" s="119"/>
      <c r="Y24" s="119"/>
      <c r="Z24" s="119"/>
      <c r="AA24" s="119"/>
      <c r="AB24" s="185" t="e">
        <f>VLOOKUP(X24,'0207名冊'!Y:Z,2,0)</f>
        <v>#N/A</v>
      </c>
      <c r="AC24" s="185"/>
      <c r="AD24" s="185"/>
      <c r="AE24" s="185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77"/>
      <c r="AS24" s="174"/>
      <c r="AT24" s="174"/>
    </row>
    <row r="25" ht="20.25" customHeight="1" spans="3:3">
      <c r="C25" s="59"/>
    </row>
    <row r="26" ht="20.25" customHeight="1" spans="3:3">
      <c r="C26" s="59"/>
    </row>
    <row r="27" ht="20.25" customHeight="1"/>
    <row r="29" s="1" customFormat="1" ht="24.75" customHeight="1" spans="4:16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rotectedRanges>
    <protectedRange password="CF7A" sqref="A4 M4" name="範圍1" securityDescriptor=""/>
    <protectedRange sqref="AH4" name="範圍1_2" securityDescriptor=""/>
    <protectedRange sqref="AB4" name="範圍1_1" securityDescriptor=""/>
  </protectedRanges>
  <mergeCells count="171">
    <mergeCell ref="A1:AR1"/>
    <mergeCell ref="A3:G3"/>
    <mergeCell ref="H3:L3"/>
    <mergeCell ref="M3:Q3"/>
    <mergeCell ref="R3:V3"/>
    <mergeCell ref="W3:AA3"/>
    <mergeCell ref="AB3:AG3"/>
    <mergeCell ref="AH3:AN3"/>
    <mergeCell ref="A4:G4"/>
    <mergeCell ref="H4:L4"/>
    <mergeCell ref="M4:Q4"/>
    <mergeCell ref="R4:V4"/>
    <mergeCell ref="W4:AA4"/>
    <mergeCell ref="AB4:AG4"/>
    <mergeCell ref="AH4:AN4"/>
    <mergeCell ref="H6:S6"/>
    <mergeCell ref="W6:AB6"/>
    <mergeCell ref="H7:J7"/>
    <mergeCell ref="K7:M7"/>
    <mergeCell ref="N7:P7"/>
    <mergeCell ref="Q7:S7"/>
    <mergeCell ref="W7:Y7"/>
    <mergeCell ref="Z7:AB7"/>
    <mergeCell ref="A8:D8"/>
    <mergeCell ref="E8:F8"/>
    <mergeCell ref="I8:J8"/>
    <mergeCell ref="L8:M8"/>
    <mergeCell ref="O8:P8"/>
    <mergeCell ref="R8:S8"/>
    <mergeCell ref="U8:V8"/>
    <mergeCell ref="X8:Y8"/>
    <mergeCell ref="AA8:AB8"/>
    <mergeCell ref="AD8:AF8"/>
    <mergeCell ref="A9:D9"/>
    <mergeCell ref="E9:F9"/>
    <mergeCell ref="I9:J9"/>
    <mergeCell ref="O9:P9"/>
    <mergeCell ref="R9:S9"/>
    <mergeCell ref="U9:V9"/>
    <mergeCell ref="X9:Y9"/>
    <mergeCell ref="AA9:AB9"/>
    <mergeCell ref="AD9:AF9"/>
    <mergeCell ref="A11:AB11"/>
    <mergeCell ref="AC11:AH11"/>
    <mergeCell ref="AI11:AM11"/>
    <mergeCell ref="AN11:AP11"/>
    <mergeCell ref="AQ11:AR11"/>
    <mergeCell ref="B12:C12"/>
    <mergeCell ref="E12:G12"/>
    <mergeCell ref="H12:O12"/>
    <mergeCell ref="P12:R12"/>
    <mergeCell ref="S12:T12"/>
    <mergeCell ref="U12:X12"/>
    <mergeCell ref="Y12:AB12"/>
    <mergeCell ref="AC12:AE12"/>
    <mergeCell ref="AF12:AH12"/>
    <mergeCell ref="AI12:AK12"/>
    <mergeCell ref="AL12:AM12"/>
    <mergeCell ref="AN12:AP12"/>
    <mergeCell ref="AQ12:AR12"/>
    <mergeCell ref="B13:C13"/>
    <mergeCell ref="E13:G13"/>
    <mergeCell ref="H13:O13"/>
    <mergeCell ref="P13:R13"/>
    <mergeCell ref="S13:T13"/>
    <mergeCell ref="U13:X13"/>
    <mergeCell ref="Y13:AB13"/>
    <mergeCell ref="AC13:AE13"/>
    <mergeCell ref="AF13:AH13"/>
    <mergeCell ref="AI13:AK13"/>
    <mergeCell ref="AL13:AM13"/>
    <mergeCell ref="AN13:AP13"/>
    <mergeCell ref="AQ13:AR13"/>
    <mergeCell ref="B14:C14"/>
    <mergeCell ref="E14:G14"/>
    <mergeCell ref="H14:O14"/>
    <mergeCell ref="P14:R14"/>
    <mergeCell ref="S14:T14"/>
    <mergeCell ref="U14:X14"/>
    <mergeCell ref="Y14:AB14"/>
    <mergeCell ref="AC14:AE14"/>
    <mergeCell ref="AF14:AH14"/>
    <mergeCell ref="AI14:AK14"/>
    <mergeCell ref="AL14:AM14"/>
    <mergeCell ref="AN14:AP14"/>
    <mergeCell ref="AQ14:AR14"/>
    <mergeCell ref="B15:C15"/>
    <mergeCell ref="E15:G15"/>
    <mergeCell ref="H15:O15"/>
    <mergeCell ref="P15:R15"/>
    <mergeCell ref="S15:T15"/>
    <mergeCell ref="U15:X15"/>
    <mergeCell ref="Y15:AB15"/>
    <mergeCell ref="AC15:AE15"/>
    <mergeCell ref="AF15:AH15"/>
    <mergeCell ref="AI15:AK15"/>
    <mergeCell ref="AL15:AM15"/>
    <mergeCell ref="AN15:AP15"/>
    <mergeCell ref="AQ15:AR15"/>
    <mergeCell ref="B16:C16"/>
    <mergeCell ref="E16:G16"/>
    <mergeCell ref="H16:O16"/>
    <mergeCell ref="P16:R16"/>
    <mergeCell ref="S16:T16"/>
    <mergeCell ref="U16:X16"/>
    <mergeCell ref="Y16:AB16"/>
    <mergeCell ref="AC16:AE16"/>
    <mergeCell ref="AF16:AH16"/>
    <mergeCell ref="AI16:AK16"/>
    <mergeCell ref="AL16:AM16"/>
    <mergeCell ref="AN16:AP16"/>
    <mergeCell ref="AQ16:AR16"/>
    <mergeCell ref="B17:C17"/>
    <mergeCell ref="E17:G17"/>
    <mergeCell ref="H17:O17"/>
    <mergeCell ref="P17:R17"/>
    <mergeCell ref="S17:T17"/>
    <mergeCell ref="U17:X17"/>
    <mergeCell ref="Y17:AB17"/>
    <mergeCell ref="AC17:AE17"/>
    <mergeCell ref="AF17:AH17"/>
    <mergeCell ref="AI17:AK17"/>
    <mergeCell ref="AL17:AM17"/>
    <mergeCell ref="AN17:AP17"/>
    <mergeCell ref="AQ17:AR17"/>
    <mergeCell ref="A19:AR19"/>
    <mergeCell ref="B20:E20"/>
    <mergeCell ref="F20:I20"/>
    <mergeCell ref="J20:O20"/>
    <mergeCell ref="P20:U20"/>
    <mergeCell ref="X20:AA20"/>
    <mergeCell ref="AB20:AE20"/>
    <mergeCell ref="AF20:AK20"/>
    <mergeCell ref="AL20:AR20"/>
    <mergeCell ref="B21:E21"/>
    <mergeCell ref="F21:I21"/>
    <mergeCell ref="J21:O21"/>
    <mergeCell ref="P21:U21"/>
    <mergeCell ref="X21:AA21"/>
    <mergeCell ref="AB21:AE21"/>
    <mergeCell ref="AF21:AK21"/>
    <mergeCell ref="AL21:AR21"/>
    <mergeCell ref="B22:E22"/>
    <mergeCell ref="F22:I22"/>
    <mergeCell ref="J22:O22"/>
    <mergeCell ref="P22:U22"/>
    <mergeCell ref="X22:AA22"/>
    <mergeCell ref="AB22:AE22"/>
    <mergeCell ref="AF22:AK22"/>
    <mergeCell ref="AL22:AR22"/>
    <mergeCell ref="B23:E23"/>
    <mergeCell ref="F23:I23"/>
    <mergeCell ref="J23:O23"/>
    <mergeCell ref="P23:U23"/>
    <mergeCell ref="X23:AA23"/>
    <mergeCell ref="AB23:AE23"/>
    <mergeCell ref="AF23:AK23"/>
    <mergeCell ref="AL23:AR23"/>
    <mergeCell ref="B24:E24"/>
    <mergeCell ref="F24:I24"/>
    <mergeCell ref="J24:O24"/>
    <mergeCell ref="P24:U24"/>
    <mergeCell ref="X24:AA24"/>
    <mergeCell ref="AB24:AE24"/>
    <mergeCell ref="AF24:AK24"/>
    <mergeCell ref="AL24:AR24"/>
    <mergeCell ref="AI6:AR9"/>
    <mergeCell ref="A6:D7"/>
    <mergeCell ref="E6:G7"/>
    <mergeCell ref="T6:V7"/>
    <mergeCell ref="AC6:AG7"/>
  </mergeCells>
  <dataValidations count="11">
    <dataValidation type="list" allowBlank="1" showInputMessage="1" showErrorMessage="1" sqref="J22:O24">
      <formula1>工作表二!$Q$2:$Q$7</formula1>
    </dataValidation>
    <dataValidation type="list" allowBlank="1" showInputMessage="1" showErrorMessage="1" sqref="D13:D17">
      <formula1>工作表二!$O$2:$O$4</formula1>
    </dataValidation>
    <dataValidation type="list" allowBlank="1" showInputMessage="1" showErrorMessage="1" sqref="A4:G4 P21:U21 AL21:AR21 P22:U24 AL22:AR24">
      <formula1>工作表二!$A$2:$A$48</formula1>
    </dataValidation>
    <dataValidation type="list" allowBlank="1" showInputMessage="1" showErrorMessage="1" sqref="M4:Q4">
      <formula1>工作表二!$L$2:$L$13</formula1>
    </dataValidation>
    <dataValidation showInputMessage="1" showErrorMessage="1" sqref="E13:E17"/>
    <dataValidation type="list" allowBlank="1" showInputMessage="1" showErrorMessage="1" sqref="J21:O21 AF21:AK24">
      <formula1>工作表二!$Q$2:$Q$8</formula1>
    </dataValidation>
    <dataValidation allowBlank="1" showInputMessage="1" showErrorMessage="1" prompt="大寫輸入，不加標點符號" sqref="P13:P17 Q14:R17"/>
    <dataValidation type="date" operator="between" allowBlank="1" showInputMessage="1" showErrorMessage="1" error="請使用 / 分隔年月日&#10;例如: 1999/01/01" prompt="西元年 = &#10;民國+1911" sqref="U13:X17">
      <formula1>7306</formula1>
      <formula2>39813</formula2>
    </dataValidation>
    <dataValidation allowBlank="1" showInputMessage="1" showErrorMessage="1" prompt="大寫輸入" sqref="S13:S17 T14:T17"/>
    <dataValidation type="list" allowBlank="1" showInputMessage="1" showErrorMessage="1" sqref="B13:C17">
      <formula1>工作表二!$N$2:$N$6</formula1>
    </dataValidation>
    <dataValidation type="list" allowBlank="1" showInputMessage="1" showErrorMessage="1" sqref="AL13:AM17">
      <formula1>工作表二!$P$2:$P$8</formula1>
    </dataValidation>
  </dataValidations>
  <pageMargins left="0.197916666666667" right="0.0625" top="0.113888888888889" bottom="0.112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請先看說明</vt:lpstr>
      <vt:lpstr>0207名冊</vt:lpstr>
      <vt:lpstr>工作表二</vt:lpstr>
      <vt:lpstr>7月 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C3-PC09</dc:creator>
  <cp:lastModifiedBy>Admin</cp:lastModifiedBy>
  <dcterms:created xsi:type="dcterms:W3CDTF">2017-08-31T07:10:00Z</dcterms:created>
  <cp:lastPrinted>2020-08-14T02:50:00Z</cp:lastPrinted>
  <dcterms:modified xsi:type="dcterms:W3CDTF">2022-03-02T03:52:56Z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